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atky 20190406\Users\NB\Documents\07 fotbal\"/>
    </mc:Choice>
  </mc:AlternateContent>
  <xr:revisionPtr revIDLastSave="0" documentId="13_ncr:1_{A1C2CFBC-9459-4225-B18C-AF0E13F9F92B}" xr6:coauthVersionLast="36" xr6:coauthVersionMax="36" xr10:uidLastSave="{00000000-0000-0000-0000-000000000000}"/>
  <bookViews>
    <workbookView xWindow="0" yWindow="0" windowWidth="23040" windowHeight="8196" firstSheet="1" activeTab="1" xr2:uid="{C76019F5-8B66-4FC6-91A4-FBB7F05A3493}"/>
  </bookViews>
  <sheets>
    <sheet name="Přihlášky" sheetId="4" state="hidden" r:id="rId1"/>
    <sheet name="Jednatelé oddílů" sheetId="7" r:id="rId2"/>
  </sheets>
  <definedNames>
    <definedName name="_2_" localSheetId="1">#REF!</definedName>
    <definedName name="_2_" localSheetId="0">#REF!</definedName>
    <definedName name="_2_">#REF!</definedName>
    <definedName name="akt" localSheetId="1">#REF!</definedName>
    <definedName name="akt" localSheetId="0">#REF!</definedName>
    <definedName name="akt">#REF!</definedName>
    <definedName name="Excel_BuiltIn__FilterDatabase_4" localSheetId="1">#REF!</definedName>
    <definedName name="Excel_BuiltIn__FilterDatabase_4" localSheetId="0">#REF!</definedName>
    <definedName name="Excel_BuiltIn__FilterDatabase_4">#REF!</definedName>
    <definedName name="_xlnm.Print_Area" localSheetId="1">'Jednatelé oddílů'!$B$1:$F$41</definedName>
    <definedName name="_xlnm.Print_Area" localSheetId="0">Přihlášky!$A$1:$M$46</definedName>
    <definedName name="Předsedové">#REF!</definedName>
    <definedName name="rok" localSheetId="1">#REF!</definedName>
    <definedName name="rok" localSheetId="0">#REF!</definedName>
    <definedName name="rok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4" l="1"/>
  <c r="K46" i="4"/>
  <c r="M46" i="4"/>
  <c r="E46" i="4" l="1"/>
  <c r="F46" i="4"/>
  <c r="G46" i="4"/>
  <c r="H46" i="4"/>
  <c r="I46" i="4"/>
  <c r="J46" i="4"/>
</calcChain>
</file>

<file path=xl/sharedStrings.xml><?xml version="1.0" encoding="utf-8"?>
<sst xmlns="http://schemas.openxmlformats.org/spreadsheetml/2006/main" count="311" uniqueCount="224">
  <si>
    <t xml:space="preserve"> Název oddílu</t>
  </si>
  <si>
    <t>IČO</t>
  </si>
  <si>
    <t xml:space="preserve"> FC Chýnov, z.s.</t>
  </si>
  <si>
    <t xml:space="preserve"> FK METEOR TÁBOR, spolek</t>
  </si>
  <si>
    <t xml:space="preserve"> SK KAVAS VĚTROVY, z.s.</t>
  </si>
  <si>
    <t xml:space="preserve"> SK Ratibořské Hory, z.s.</t>
  </si>
  <si>
    <t xml:space="preserve"> TJ Sokol Stádlec, z.s.</t>
  </si>
  <si>
    <t xml:space="preserve"> TJ Sokol Chotoviny, z.s.</t>
  </si>
  <si>
    <t xml:space="preserve"> SK Tučapy, z.s.</t>
  </si>
  <si>
    <t xml:space="preserve"> TJ Sokol Sezimovo Ústí, z.s.</t>
  </si>
  <si>
    <t xml:space="preserve"> TJ Sokol Mladá Vožice, z.s.</t>
  </si>
  <si>
    <t xml:space="preserve"> TJ Lokomotiva Veselí nad Lužnicí z.s.</t>
  </si>
  <si>
    <t xml:space="preserve"> TJ Spartak Soběslav, z.s.</t>
  </si>
  <si>
    <t xml:space="preserve"> Tělocvičná jednota Sokol Černovice</t>
  </si>
  <si>
    <t xml:space="preserve"> Tělocvičná jednota Sokol Borotín</t>
  </si>
  <si>
    <t xml:space="preserve"> TJ SOKOL Planá nad Lužnicí, z.s.</t>
  </si>
  <si>
    <t xml:space="preserve"> FC Táborsko z.s.</t>
  </si>
  <si>
    <t>4.tř.</t>
  </si>
  <si>
    <t>3.tř.</t>
  </si>
  <si>
    <t>2.tř.</t>
  </si>
  <si>
    <t>42.</t>
  </si>
  <si>
    <t xml:space="preserve"> FK Olympie Měšice, z.s.</t>
  </si>
  <si>
    <t>41.</t>
  </si>
  <si>
    <t xml:space="preserve"> FC HD2D z.s.</t>
  </si>
  <si>
    <t>40.</t>
  </si>
  <si>
    <t xml:space="preserve"> TJ Sokol Myslkovice</t>
  </si>
  <si>
    <t>39.</t>
  </si>
  <si>
    <t xml:space="preserve"> FC MÍČ, z.s.</t>
  </si>
  <si>
    <t>38.</t>
  </si>
  <si>
    <t>37.</t>
  </si>
  <si>
    <t xml:space="preserve"> SK SVINY, z.s.</t>
  </si>
  <si>
    <t>36.</t>
  </si>
  <si>
    <t xml:space="preserve"> SK Olymp Tábor, z.s.</t>
  </si>
  <si>
    <t>35.</t>
  </si>
  <si>
    <t xml:space="preserve"> FK Makov Hůrka o.s.</t>
  </si>
  <si>
    <t>34.</t>
  </si>
  <si>
    <t xml:space="preserve"> SK Červený Kůň Tábor, z.s.</t>
  </si>
  <si>
    <t>33.</t>
  </si>
  <si>
    <t xml:space="preserve"> Tělovýchovná jednota SPARTAK CHOUSTNÍK</t>
  </si>
  <si>
    <t>32.</t>
  </si>
  <si>
    <t>31.</t>
  </si>
  <si>
    <t xml:space="preserve"> TJ Sokol Želeč, z.s.</t>
  </si>
  <si>
    <t>30.</t>
  </si>
  <si>
    <t xml:space="preserve"> TJ Sokol Lom, z.s.</t>
  </si>
  <si>
    <t>29.</t>
  </si>
  <si>
    <t xml:space="preserve"> TJ Radětice, z.s.</t>
  </si>
  <si>
    <t>28.</t>
  </si>
  <si>
    <t xml:space="preserve"> Tělovýchovná jednota SOKOL KOŠICE</t>
  </si>
  <si>
    <t>27.</t>
  </si>
  <si>
    <t xml:space="preserve"> FC Bechyně, z.s.</t>
  </si>
  <si>
    <t>26.</t>
  </si>
  <si>
    <t xml:space="preserve"> Sokol Sudoměřice u Bechyně</t>
  </si>
  <si>
    <t>25.</t>
  </si>
  <si>
    <t xml:space="preserve"> SK ZD Pojbuky, z.s.</t>
  </si>
  <si>
    <t>24.</t>
  </si>
  <si>
    <t xml:space="preserve"> Sokol Vlkov, z.s.</t>
  </si>
  <si>
    <t>23.</t>
  </si>
  <si>
    <t xml:space="preserve"> T.J. Březnice</t>
  </si>
  <si>
    <t>22.</t>
  </si>
  <si>
    <t xml:space="preserve"> FK Řepeč - Opařany, z.s.</t>
  </si>
  <si>
    <t>21.</t>
  </si>
  <si>
    <t>20.</t>
  </si>
  <si>
    <t>19.</t>
  </si>
  <si>
    <t xml:space="preserve"> FC Blaťák Mažice, z.s.</t>
  </si>
  <si>
    <t>18.</t>
  </si>
  <si>
    <t xml:space="preserve"> 1. FC Jistebnice z.s.</t>
  </si>
  <si>
    <t>17.</t>
  </si>
  <si>
    <t xml:space="preserve"> Tělovýchovná jednota ZD Vlastiboř, z. s.</t>
  </si>
  <si>
    <t>16.</t>
  </si>
  <si>
    <t>15.</t>
  </si>
  <si>
    <t xml:space="preserve"> TJ Olympie Měšice, z.s.</t>
  </si>
  <si>
    <t>14.</t>
  </si>
  <si>
    <t>13.</t>
  </si>
  <si>
    <t>12.</t>
  </si>
  <si>
    <t>11.</t>
  </si>
  <si>
    <t>10.</t>
  </si>
  <si>
    <t>9.</t>
  </si>
  <si>
    <t>8.</t>
  </si>
  <si>
    <t xml:space="preserve"> TJ Dražice, z.s.</t>
  </si>
  <si>
    <t>7.</t>
  </si>
  <si>
    <t>6.</t>
  </si>
  <si>
    <t>5.</t>
  </si>
  <si>
    <t>4.</t>
  </si>
  <si>
    <t>3.</t>
  </si>
  <si>
    <t xml:space="preserve"> FC MAS Táborsko a.s.</t>
  </si>
  <si>
    <t>2.</t>
  </si>
  <si>
    <t xml:space="preserve"> TJ Malšice, z.s.</t>
  </si>
  <si>
    <t>1.</t>
  </si>
  <si>
    <t xml:space="preserve"> V O L N O</t>
  </si>
  <si>
    <t>#</t>
  </si>
  <si>
    <t>MŽ</t>
  </si>
  <si>
    <t xml:space="preserve"> TJ Malšice</t>
  </si>
  <si>
    <t xml:space="preserve"> SK Ratibořské Hory</t>
  </si>
  <si>
    <t xml:space="preserve"> SK Červený Kůň Tábor</t>
  </si>
  <si>
    <t xml:space="preserve"> SK SVINY</t>
  </si>
  <si>
    <t xml:space="preserve"> TJ ZD Vlastiboř</t>
  </si>
  <si>
    <t xml:space="preserve"> FC Bechyně</t>
  </si>
  <si>
    <t xml:space="preserve"> FC MAS Táborsko</t>
  </si>
  <si>
    <t xml:space="preserve"> FC Chýnov</t>
  </si>
  <si>
    <t xml:space="preserve"> TJ Spartak Soběslav</t>
  </si>
  <si>
    <t xml:space="preserve"> TJ Dražice</t>
  </si>
  <si>
    <t xml:space="preserve"> TJ Sokol Chotoviny</t>
  </si>
  <si>
    <t xml:space="preserve"> TJ SOKOL Planá nad Lužnicí</t>
  </si>
  <si>
    <t xml:space="preserve"> TJ Sokol Sezimovo Ústí</t>
  </si>
  <si>
    <t xml:space="preserve"> TJ Sokol Mladá Vožice</t>
  </si>
  <si>
    <t xml:space="preserve"> FK METEOR TÁBOR</t>
  </si>
  <si>
    <t xml:space="preserve"> TJ Olympie Měšice</t>
  </si>
  <si>
    <t xml:space="preserve"> TJ Sokol Stádlec</t>
  </si>
  <si>
    <t xml:space="preserve"> 1. FC Jistebnice</t>
  </si>
  <si>
    <t xml:space="preserve"> FC Blaťák Mažice</t>
  </si>
  <si>
    <t xml:space="preserve"> SK Tučapy</t>
  </si>
  <si>
    <t xml:space="preserve"> FK Řepeč - Opařany</t>
  </si>
  <si>
    <t xml:space="preserve"> Sokol Vlkov</t>
  </si>
  <si>
    <t xml:space="preserve"> SK ZD Pojbuky</t>
  </si>
  <si>
    <t xml:space="preserve"> Sudoměřice u Bechyně</t>
  </si>
  <si>
    <t xml:space="preserve"> TJ SOKOL KOŠICE</t>
  </si>
  <si>
    <t xml:space="preserve"> TJ Radětice</t>
  </si>
  <si>
    <t xml:space="preserve"> TJ Sokol Lom</t>
  </si>
  <si>
    <t xml:space="preserve"> TJ Sokol Želeč</t>
  </si>
  <si>
    <t xml:space="preserve"> SK KAVAS VĚTROVY</t>
  </si>
  <si>
    <t xml:space="preserve"> TJ SPARTAK CHOUSTNÍK</t>
  </si>
  <si>
    <t xml:space="preserve"> FK Makov Hůrka</t>
  </si>
  <si>
    <t xml:space="preserve"> SK Olymp Tábor</t>
  </si>
  <si>
    <t xml:space="preserve"> FC Táborsko</t>
  </si>
  <si>
    <t xml:space="preserve"> FC MÍČ</t>
  </si>
  <si>
    <t xml:space="preserve"> FC HD2D</t>
  </si>
  <si>
    <t xml:space="preserve"> FK Olympie Měšice</t>
  </si>
  <si>
    <t xml:space="preserve"> Zkrácený název</t>
  </si>
  <si>
    <t xml:space="preserve"> TJ Sokol Borotín</t>
  </si>
  <si>
    <t xml:space="preserve"> TJ Sokol Černovice</t>
  </si>
  <si>
    <t>SŽ</t>
  </si>
  <si>
    <t>SP</t>
  </si>
  <si>
    <t>MP</t>
  </si>
  <si>
    <t>MUŽI</t>
  </si>
  <si>
    <t>MLÁDEŽ</t>
  </si>
  <si>
    <t xml:space="preserve">CELKEM: </t>
  </si>
  <si>
    <t>Po</t>
  </si>
  <si>
    <t xml:space="preserve"> Losovací aktiv pro sezonu 2022 / 23 - přihlášky</t>
  </si>
  <si>
    <t>M</t>
  </si>
  <si>
    <t xml:space="preserve"> Tělovýchovná jednota Slavoj Pacov</t>
  </si>
  <si>
    <t xml:space="preserve"> TJ Slavoj Pacov</t>
  </si>
  <si>
    <t xml:space="preserve"> TJ Loko Veselí nad Lužnicí</t>
  </si>
  <si>
    <t>slavojpacov@gmail.com</t>
  </si>
  <si>
    <t>kopana65@seznam.cz</t>
  </si>
  <si>
    <t>petrnovak150@seznam.cz</t>
  </si>
  <si>
    <t>spartakchoustnik@seznam.cz</t>
  </si>
  <si>
    <t>volek.tabor7@gmail.com</t>
  </si>
  <si>
    <t>tomas.filip.cp@seznam.cz</t>
  </si>
  <si>
    <t>radekmazor@gmail.com</t>
  </si>
  <si>
    <t>vitakouba@seznam.cz</t>
  </si>
  <si>
    <t>27vesely@seznam.cz</t>
  </si>
  <si>
    <t xml:space="preserve"> E-mail</t>
  </si>
  <si>
    <t xml:space="preserve"> Telefon</t>
  </si>
  <si>
    <t xml:space="preserve"> Příjmení</t>
  </si>
  <si>
    <t>martin.neuwirth@seznam.cz</t>
  </si>
  <si>
    <t>petrujan@centrum.cz</t>
  </si>
  <si>
    <t>chamra.pavel@volny.cz</t>
  </si>
  <si>
    <t>vlhanzal@seznam.cz</t>
  </si>
  <si>
    <t>fotbal.veseli@seznam.cz</t>
  </si>
  <si>
    <t>fotbal.chotoviny@seznam.cz</t>
  </si>
  <si>
    <t>sokolplananl@sokolplananl.cz</t>
  </si>
  <si>
    <t>mirisis@seznam.cz</t>
  </si>
  <si>
    <t>meteor.tabor@email.cz</t>
  </si>
  <si>
    <t>tjvlastibor@centrum.cz</t>
  </si>
  <si>
    <t>1.fcjistebnice@centrum.cz</t>
  </si>
  <si>
    <t>jan.hajic@seznam.cz</t>
  </si>
  <si>
    <t>sokol.borotin@seznam.cz</t>
  </si>
  <si>
    <t>koktanova@kafkatransport.cz</t>
  </si>
  <si>
    <t>tomas.pikl@centrum.cz</t>
  </si>
  <si>
    <t>papacek.radek@gmail.com</t>
  </si>
  <si>
    <t>slava.melichar@seznam.cz</t>
  </si>
  <si>
    <t>hruskalubos@email.cz</t>
  </si>
  <si>
    <t>janpumpr@seznam.cz</t>
  </si>
  <si>
    <t>janousek@grafikoprint.cz</t>
  </si>
  <si>
    <t>kopecka.deniska@seznam.cz</t>
  </si>
  <si>
    <t>andel.fct@seznam.cz</t>
  </si>
  <si>
    <t>fchd2d@seznam.cz</t>
  </si>
  <si>
    <t>pavelnemec@seznam.cz</t>
  </si>
  <si>
    <t>venous.stropek@email.cz</t>
  </si>
  <si>
    <t>cervenykun@email.cz</t>
  </si>
  <si>
    <t>lasebek@seznam.cz</t>
  </si>
  <si>
    <t xml:space="preserve"> Martin NEUWIRTH</t>
  </si>
  <si>
    <t xml:space="preserve"> Jan PETRŮ</t>
  </si>
  <si>
    <t xml:space="preserve"> Pavel CHAMRA</t>
  </si>
  <si>
    <t xml:space="preserve"> Vladimír HANZAL</t>
  </si>
  <si>
    <t xml:space="preserve"> Miloš VESELÝ</t>
  </si>
  <si>
    <t xml:space="preserve"> Jiří PAPÁČEK</t>
  </si>
  <si>
    <t xml:space="preserve"> Oldřich ŠMEJKAL</t>
  </si>
  <si>
    <t xml:space="preserve"> Bohumil BRANDŠTÝL</t>
  </si>
  <si>
    <t xml:space="preserve"> Ladislav ŠEBEK</t>
  </si>
  <si>
    <t xml:space="preserve"> Miroslav MAROUŠEK</t>
  </si>
  <si>
    <t xml:space="preserve"> Pavel BARTÁČEK</t>
  </si>
  <si>
    <t xml:space="preserve"> Vítězslav KOUBA</t>
  </si>
  <si>
    <t xml:space="preserve"> Jan PODLAHA</t>
  </si>
  <si>
    <t xml:space="preserve"> Jan HAJÍČ</t>
  </si>
  <si>
    <t xml:space="preserve"> Vladimír PÍCHA</t>
  </si>
  <si>
    <t xml:space="preserve"> Jakub MAREK</t>
  </si>
  <si>
    <t xml:space="preserve"> Jitka KOKTANOVÁ</t>
  </si>
  <si>
    <t xml:space="preserve"> Tomáš PIKL</t>
  </si>
  <si>
    <t xml:space="preserve"> Radek PAPÁČEK</t>
  </si>
  <si>
    <t xml:space="preserve"> Bohuslav MELICHAR</t>
  </si>
  <si>
    <t xml:space="preserve"> Luboš HRUŠKA</t>
  </si>
  <si>
    <t xml:space="preserve"> Radek MÁZOR</t>
  </si>
  <si>
    <t xml:space="preserve"> Jan PUMPR</t>
  </si>
  <si>
    <t xml:space="preserve"> Tomáš FILIP</t>
  </si>
  <si>
    <t xml:space="preserve"> Jiří VOLEK</t>
  </si>
  <si>
    <t xml:space="preserve"> Martin JANOUŠEK</t>
  </si>
  <si>
    <t xml:space="preserve"> Denisa KOPECKÁ</t>
  </si>
  <si>
    <t xml:space="preserve"> Zdeněk ŠETKA</t>
  </si>
  <si>
    <t xml:space="preserve"> Libor BABORSKÝ</t>
  </si>
  <si>
    <t xml:space="preserve"> David ČECHURA</t>
  </si>
  <si>
    <t xml:space="preserve"> Václav STROPEK</t>
  </si>
  <si>
    <t xml:space="preserve"> František ANDĚL</t>
  </si>
  <si>
    <t xml:space="preserve"> Pavel NĚMEC</t>
  </si>
  <si>
    <t xml:space="preserve"> Michal GELETA</t>
  </si>
  <si>
    <t xml:space="preserve"> Petr NOVÁK</t>
  </si>
  <si>
    <t xml:space="preserve"> Jan PEKAŘ</t>
  </si>
  <si>
    <t xml:space="preserve"> Jaroslav KEROUŠ</t>
  </si>
  <si>
    <t xml:space="preserve"> CELKEM: </t>
  </si>
  <si>
    <t>pichavlada@gmail.cz</t>
  </si>
  <si>
    <t>fkmakovhurka@seznam.cz</t>
  </si>
  <si>
    <t>Filip SKALICKÝ</t>
  </si>
  <si>
    <t>filip.skalicky@seznam.cz</t>
  </si>
  <si>
    <t>Milan MRZENA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</si>
</sst>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[&lt;=9999999]###\ ##\ ##;##\ ###\ ###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name val="Arial"/>
      <family val="2"/>
      <charset val="238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rgb="FF92D05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rgb="FF92D050"/>
      </right>
      <top style="thin">
        <color indexed="64"/>
      </top>
      <bottom style="hair">
        <color indexed="64"/>
      </bottom>
      <diagonal/>
    </border>
    <border>
      <left style="double">
        <color rgb="FF92D05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rgb="FF92D050"/>
      </right>
      <top style="hair">
        <color auto="1"/>
      </top>
      <bottom style="medium">
        <color auto="1"/>
      </bottom>
      <diagonal/>
    </border>
    <border>
      <left style="double">
        <color rgb="FF92D050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double">
        <color rgb="FF92D050"/>
      </right>
      <top style="medium">
        <color auto="1"/>
      </top>
      <bottom style="thin">
        <color auto="1"/>
      </bottom>
      <diagonal/>
    </border>
    <border>
      <left style="double">
        <color rgb="FF92D050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3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4" xfId="3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3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49" fontId="4" fillId="0" borderId="10" xfId="3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left" vertical="center"/>
    </xf>
    <xf numFmtId="0" fontId="2" fillId="0" borderId="24" xfId="3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9" fillId="0" borderId="19" xfId="5" applyFont="1" applyBorder="1" applyAlignment="1">
      <alignment vertical="center" shrinkToFit="1"/>
    </xf>
    <xf numFmtId="165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9" fillId="0" borderId="4" xfId="5" applyFont="1" applyBorder="1" applyAlignment="1">
      <alignment vertical="center" shrinkToFit="1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2" fillId="0" borderId="12" xfId="3" applyFont="1" applyBorder="1" applyAlignment="1">
      <alignment horizontal="left" vertical="center"/>
    </xf>
    <xf numFmtId="0" fontId="2" fillId="0" borderId="11" xfId="3" applyFont="1" applyBorder="1" applyAlignment="1">
      <alignment horizontal="left" vertical="center"/>
    </xf>
    <xf numFmtId="0" fontId="2" fillId="0" borderId="11" xfId="3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shrinkToFit="1"/>
    </xf>
    <xf numFmtId="0" fontId="3" fillId="0" borderId="16" xfId="0" applyNumberFormat="1" applyFont="1" applyFill="1" applyBorder="1" applyAlignment="1">
      <alignment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right" vertical="center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right" vertical="center" shrinkToFit="1"/>
    </xf>
    <xf numFmtId="0" fontId="8" fillId="0" borderId="4" xfId="5" applyBorder="1" applyAlignment="1">
      <alignment vertical="center" shrinkToFit="1"/>
    </xf>
    <xf numFmtId="49" fontId="4" fillId="0" borderId="37" xfId="3" applyNumberFormat="1" applyFont="1" applyFill="1" applyBorder="1" applyAlignment="1" applyProtection="1">
      <alignment horizontal="center" vertical="center"/>
    </xf>
    <xf numFmtId="49" fontId="4" fillId="0" borderId="9" xfId="3" applyNumberFormat="1" applyFont="1" applyFill="1" applyBorder="1" applyAlignment="1" applyProtection="1">
      <alignment horizontal="center" vertical="center"/>
    </xf>
    <xf numFmtId="49" fontId="4" fillId="0" borderId="38" xfId="3" applyNumberFormat="1" applyFont="1" applyFill="1" applyBorder="1" applyAlignment="1" applyProtection="1">
      <alignment horizontal="center" vertical="center"/>
    </xf>
    <xf numFmtId="49" fontId="4" fillId="0" borderId="36" xfId="3" applyNumberFormat="1" applyFont="1" applyFill="1" applyBorder="1" applyAlignment="1" applyProtection="1">
      <alignment horizontal="center" vertical="center"/>
    </xf>
    <xf numFmtId="49" fontId="4" fillId="0" borderId="23" xfId="3" applyNumberFormat="1" applyFont="1" applyFill="1" applyBorder="1" applyAlignment="1" applyProtection="1">
      <alignment horizontal="center" vertical="center"/>
    </xf>
    <xf numFmtId="49" fontId="4" fillId="0" borderId="32" xfId="3" applyNumberFormat="1" applyFont="1" applyFill="1" applyBorder="1" applyAlignment="1" applyProtection="1">
      <alignment horizontal="center" vertical="center"/>
    </xf>
  </cellXfs>
  <cellStyles count="6">
    <cellStyle name="Hypertextový odkaz" xfId="5" builtinId="8"/>
    <cellStyle name="Normální" xfId="0" builtinId="0"/>
    <cellStyle name="normální 2" xfId="4" xr:uid="{7C27D308-E51F-4454-BB09-83AF1D907351}"/>
    <cellStyle name="normální 4" xfId="3" xr:uid="{4E0BCAC3-7977-4671-AB84-20E5A8E131F2}"/>
    <cellStyle name="normální 5" xfId="2" xr:uid="{BA7BD823-CBB1-4F59-AD12-79A7744AF415}"/>
    <cellStyle name="normální 6" xfId="1" xr:uid="{814ACEFC-D3B8-40A4-AB53-FA1CF3584C37}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hair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5" formatCode="[&lt;=9999999]###\ ##\ ##;##\ ###\ ###"/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double">
          <color indexed="64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hair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alignment horizontal="left" vertical="center" textRotation="0" wrapText="0" indent="0" justifyLastLine="0" shrinkToFit="1" readingOrder="0"/>
      <border diagonalUp="0" diagonalDown="0" outline="0">
        <left style="hair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top style="medium">
          <color auto="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;;;"/>
      <alignment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;;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;;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rgb="FF92D050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rgb="FF92D050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double">
          <color rgb="FF92D050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double">
          <color rgb="FF92D050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double">
          <color indexed="64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double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double">
          <color indexed="64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indexed="64"/>
        </left>
        <right style="double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hair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medium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border>
        <top style="medium">
          <color auto="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;;;"/>
      <alignment vertical="center" wrapText="0" indent="0" justifyLastLine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;;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;;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37583D-1C35-4E8D-89D4-6C6BD05D02A9}" name="Tabulka1" displayName="Tabulka1" ref="A2:M46" totalsRowCount="1" headerRowDxfId="49" dataDxfId="47" totalsRowDxfId="45" headerRowBorderDxfId="48" tableBorderDxfId="46" totalsRowBorderDxfId="44">
  <autoFilter ref="A2:M45" xr:uid="{7BC2CD4B-7223-47F5-B87B-63E27D06BBC6}"/>
  <sortState ref="A4:M45">
    <sortCondition ref="B3:B45"/>
  </sortState>
  <tableColumns count="13">
    <tableColumn id="1" xr3:uid="{A47BB84B-94DC-468C-95BB-2CF9E461245A}" name="#" dataDxfId="43" totalsRowDxfId="42"/>
    <tableColumn id="2" xr3:uid="{B3AA69C9-44F8-498B-8762-7CCA587DEEE0}" name="IČO" dataDxfId="41" totalsRowDxfId="40"/>
    <tableColumn id="3" xr3:uid="{A9888C71-9ED6-4B55-85E4-9CF2EDFA37FB}" name=" Název oddílu" totalsRowLabel=" CELKEM: " dataDxfId="39" totalsRowDxfId="38"/>
    <tableColumn id="14" xr3:uid="{B82413E4-88E7-4A57-95FA-30133C4DEDB1}" name=" Zkrácený název" totalsRowLabel="CELKEM: " dataDxfId="37" totalsRowDxfId="36"/>
    <tableColumn id="4" xr3:uid="{7D3278F4-A794-42EF-A832-EA49B4012383}" name="Po" totalsRowFunction="sum" dataDxfId="35" totalsRowDxfId="34"/>
    <tableColumn id="5" xr3:uid="{AB743ECA-0476-447F-995B-9F670A7F909B}" name="2.tř." totalsRowFunction="sum" dataDxfId="33" totalsRowDxfId="32"/>
    <tableColumn id="6" xr3:uid="{0B1596A9-AFF5-49A3-A26B-231E78E3226F}" name="3.tř." totalsRowFunction="sum" dataDxfId="31" totalsRowDxfId="30"/>
    <tableColumn id="7" xr3:uid="{EF527843-2820-47EA-98F7-EC1980E482B9}" name="4.tř." totalsRowFunction="sum" dataDxfId="29" totalsRowDxfId="28"/>
    <tableColumn id="9" xr3:uid="{CEBA5D9B-6EAC-46B7-8D91-578EFFEAE4F4}" name="SŽ" totalsRowFunction="sum" dataDxfId="27" totalsRowDxfId="26"/>
    <tableColumn id="10" xr3:uid="{81772548-B372-42B8-A1B6-4D57A2251F7E}" name="MŽ" totalsRowFunction="sum" dataDxfId="25" totalsRowDxfId="24"/>
    <tableColumn id="11" xr3:uid="{4EFF7882-67C5-408A-8A32-C266A04A0CA1}" name="SP" totalsRowFunction="sum" dataDxfId="23" totalsRowDxfId="22"/>
    <tableColumn id="15" xr3:uid="{4CFE6BAC-AD08-49BF-B06A-284DE78C24AE}" name="MP" totalsRowFunction="sum" dataDxfId="21" totalsRowDxfId="20"/>
    <tableColumn id="12" xr3:uid="{32CBF2C8-B624-420F-8935-55ACE94DAF0F}" name="M" totalsRowFunction="sum" dataDxfId="19" totalsRowDxfId="1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2E77EB-D986-432F-87EE-6A49DA05853A}" name="Tabulka15" displayName="Tabulka15" ref="A1:F41" headerRowDxfId="17" dataDxfId="15" totalsRowDxfId="13" headerRowBorderDxfId="16" tableBorderDxfId="14" totalsRowBorderDxfId="12">
  <autoFilter ref="A1:F41" xr:uid="{F41471AC-78CD-48EC-A2D8-DDEC2058E768}"/>
  <tableColumns count="6">
    <tableColumn id="1" xr3:uid="{36BA731C-06EE-4B32-A7FC-900D24438AD9}" name="#" dataDxfId="11" totalsRowDxfId="10"/>
    <tableColumn id="2" xr3:uid="{EE688E38-5C3E-4D96-8A4B-FF80CC27413F}" name="IČO" totalsRowFunction="countNums" dataDxfId="9" totalsRowDxfId="8"/>
    <tableColumn id="3" xr3:uid="{D32B0DC7-6598-4AF9-9D6C-92A56F118009}" name=" Název oddílu" dataDxfId="7" totalsRowDxfId="6"/>
    <tableColumn id="4" xr3:uid="{459B2300-54B4-4E5C-8278-708B448FE871}" name=" Příjmení" dataDxfId="5" totalsRowDxfId="4"/>
    <tableColumn id="5" xr3:uid="{386BB1AE-68E1-4813-A33B-E4E8D7971617}" name=" Telefon" dataDxfId="3" totalsRowDxfId="2"/>
    <tableColumn id="7" xr3:uid="{2EE10759-E943-4A7F-891D-3F18D1DD66A1}" name=" E-mail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vlhanzal@seznam.cz" TargetMode="External"/><Relationship Id="rId18" Type="http://schemas.openxmlformats.org/officeDocument/2006/relationships/hyperlink" Target="mailto:meteor.tabor@email.cz" TargetMode="External"/><Relationship Id="rId26" Type="http://schemas.openxmlformats.org/officeDocument/2006/relationships/hyperlink" Target="mailto:slava.melichar@seznam.cz" TargetMode="External"/><Relationship Id="rId39" Type="http://schemas.openxmlformats.org/officeDocument/2006/relationships/hyperlink" Target="mailto:filip.skalicky@seznam.cz" TargetMode="External"/><Relationship Id="rId21" Type="http://schemas.openxmlformats.org/officeDocument/2006/relationships/hyperlink" Target="mailto:jan.hajic@seznam.cz" TargetMode="External"/><Relationship Id="rId34" Type="http://schemas.openxmlformats.org/officeDocument/2006/relationships/hyperlink" Target="mailto:venous.stropek@email.cz" TargetMode="External"/><Relationship Id="rId7" Type="http://schemas.openxmlformats.org/officeDocument/2006/relationships/hyperlink" Target="mailto:petrnovak150@seznam.cz" TargetMode="External"/><Relationship Id="rId2" Type="http://schemas.openxmlformats.org/officeDocument/2006/relationships/hyperlink" Target="mailto:vitakouba@seznam.cz" TargetMode="External"/><Relationship Id="rId16" Type="http://schemas.openxmlformats.org/officeDocument/2006/relationships/hyperlink" Target="mailto:sokolplananl@sokolplananl.cz" TargetMode="External"/><Relationship Id="rId20" Type="http://schemas.openxmlformats.org/officeDocument/2006/relationships/hyperlink" Target="mailto:1.fcjistebnice@centrum.cz" TargetMode="External"/><Relationship Id="rId29" Type="http://schemas.openxmlformats.org/officeDocument/2006/relationships/hyperlink" Target="mailto:janousek@grafikoprint.cz" TargetMode="External"/><Relationship Id="rId41" Type="http://schemas.openxmlformats.org/officeDocument/2006/relationships/table" Target="../tables/table2.xml"/><Relationship Id="rId1" Type="http://schemas.openxmlformats.org/officeDocument/2006/relationships/hyperlink" Target="mailto:27vesely@seznam.cz" TargetMode="External"/><Relationship Id="rId6" Type="http://schemas.openxmlformats.org/officeDocument/2006/relationships/hyperlink" Target="mailto:spartakchoustnik@seznam.cz" TargetMode="External"/><Relationship Id="rId11" Type="http://schemas.openxmlformats.org/officeDocument/2006/relationships/hyperlink" Target="mailto:petrujan@centrum.cz" TargetMode="External"/><Relationship Id="rId24" Type="http://schemas.openxmlformats.org/officeDocument/2006/relationships/hyperlink" Target="mailto:tomas.pikl@centrum.cz" TargetMode="External"/><Relationship Id="rId32" Type="http://schemas.openxmlformats.org/officeDocument/2006/relationships/hyperlink" Target="mailto:fchd2d@seznam.cz" TargetMode="External"/><Relationship Id="rId37" Type="http://schemas.openxmlformats.org/officeDocument/2006/relationships/hyperlink" Target="mailto:pichavlada@gmail.cz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mailto:volek.tabor7@gmail.com" TargetMode="External"/><Relationship Id="rId15" Type="http://schemas.openxmlformats.org/officeDocument/2006/relationships/hyperlink" Target="mailto:fotbal.chotoviny@seznam.cz" TargetMode="External"/><Relationship Id="rId23" Type="http://schemas.openxmlformats.org/officeDocument/2006/relationships/hyperlink" Target="mailto:koktanova@kafkatransport.cz" TargetMode="External"/><Relationship Id="rId28" Type="http://schemas.openxmlformats.org/officeDocument/2006/relationships/hyperlink" Target="mailto:janpumpr@seznam.cz" TargetMode="External"/><Relationship Id="rId36" Type="http://schemas.openxmlformats.org/officeDocument/2006/relationships/hyperlink" Target="mailto:lasebek@seznam.cz" TargetMode="External"/><Relationship Id="rId10" Type="http://schemas.openxmlformats.org/officeDocument/2006/relationships/hyperlink" Target="mailto:martin.neuwirth@seznam.cz" TargetMode="External"/><Relationship Id="rId19" Type="http://schemas.openxmlformats.org/officeDocument/2006/relationships/hyperlink" Target="mailto:tjvlastibor@centrum.cz" TargetMode="External"/><Relationship Id="rId31" Type="http://schemas.openxmlformats.org/officeDocument/2006/relationships/hyperlink" Target="mailto:andel.fct@seznam.cz" TargetMode="External"/><Relationship Id="rId4" Type="http://schemas.openxmlformats.org/officeDocument/2006/relationships/hyperlink" Target="mailto:tomas.filip.cp@seznam.cz" TargetMode="External"/><Relationship Id="rId9" Type="http://schemas.openxmlformats.org/officeDocument/2006/relationships/hyperlink" Target="mailto:slavojpacov@gmail.com" TargetMode="External"/><Relationship Id="rId14" Type="http://schemas.openxmlformats.org/officeDocument/2006/relationships/hyperlink" Target="mailto:fotbal.veseli@seznam.cz" TargetMode="External"/><Relationship Id="rId22" Type="http://schemas.openxmlformats.org/officeDocument/2006/relationships/hyperlink" Target="mailto:sokol.borotin@seznam.cz" TargetMode="External"/><Relationship Id="rId27" Type="http://schemas.openxmlformats.org/officeDocument/2006/relationships/hyperlink" Target="mailto:hruskalubos@email.cz" TargetMode="External"/><Relationship Id="rId30" Type="http://schemas.openxmlformats.org/officeDocument/2006/relationships/hyperlink" Target="mailto:kopecka.deniska@seznam.cz" TargetMode="External"/><Relationship Id="rId35" Type="http://schemas.openxmlformats.org/officeDocument/2006/relationships/hyperlink" Target="mailto:cervenykun@email.cz" TargetMode="External"/><Relationship Id="rId8" Type="http://schemas.openxmlformats.org/officeDocument/2006/relationships/hyperlink" Target="mailto:kopana65@seznam.cz" TargetMode="External"/><Relationship Id="rId3" Type="http://schemas.openxmlformats.org/officeDocument/2006/relationships/hyperlink" Target="mailto:radekmazor@gmail.com" TargetMode="External"/><Relationship Id="rId12" Type="http://schemas.openxmlformats.org/officeDocument/2006/relationships/hyperlink" Target="mailto:chamra.pavel@volny.cz" TargetMode="External"/><Relationship Id="rId17" Type="http://schemas.openxmlformats.org/officeDocument/2006/relationships/hyperlink" Target="mailto:mirisis@seznam.cz" TargetMode="External"/><Relationship Id="rId25" Type="http://schemas.openxmlformats.org/officeDocument/2006/relationships/hyperlink" Target="mailto:papacek.radek@gmail.com" TargetMode="External"/><Relationship Id="rId33" Type="http://schemas.openxmlformats.org/officeDocument/2006/relationships/hyperlink" Target="mailto:pavelnemec@seznam.cz" TargetMode="External"/><Relationship Id="rId38" Type="http://schemas.openxmlformats.org/officeDocument/2006/relationships/hyperlink" Target="mailto:fkmakovhurka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13EE-AA1E-4F15-92FD-5C9B3D3347ED}">
  <sheetPr>
    <pageSetUpPr fitToPage="1"/>
  </sheetPr>
  <dimension ref="A1:M46"/>
  <sheetViews>
    <sheetView showGridLines="0" zoomScale="120" zoomScaleNormal="120" workbookViewId="0"/>
  </sheetViews>
  <sheetFormatPr defaultColWidth="9.109375" defaultRowHeight="14.4" x14ac:dyDescent="0.3"/>
  <cols>
    <col min="1" max="1" width="4.33203125" style="2" customWidth="1"/>
    <col min="2" max="2" width="8.6640625" style="2" customWidth="1"/>
    <col min="3" max="3" width="29.33203125" style="1" customWidth="1"/>
    <col min="4" max="4" width="25.33203125" style="2" customWidth="1"/>
    <col min="5" max="13" width="4.6640625" style="2" customWidth="1"/>
    <col min="14" max="16384" width="9.109375" style="1"/>
  </cols>
  <sheetData>
    <row r="1" spans="1:13" ht="21.9" customHeight="1" x14ac:dyDescent="0.3">
      <c r="A1" s="34"/>
      <c r="B1" s="35" t="s">
        <v>137</v>
      </c>
      <c r="C1" s="35"/>
      <c r="D1" s="17"/>
      <c r="E1" s="86" t="s">
        <v>133</v>
      </c>
      <c r="F1" s="87"/>
      <c r="G1" s="87"/>
      <c r="H1" s="88"/>
      <c r="I1" s="89" t="s">
        <v>134</v>
      </c>
      <c r="J1" s="87"/>
      <c r="K1" s="87"/>
      <c r="L1" s="90"/>
      <c r="M1" s="91"/>
    </row>
    <row r="2" spans="1:13" ht="20.100000000000001" customHeight="1" x14ac:dyDescent="0.3">
      <c r="A2" s="22" t="s">
        <v>89</v>
      </c>
      <c r="B2" s="23" t="s">
        <v>1</v>
      </c>
      <c r="C2" s="24" t="s">
        <v>0</v>
      </c>
      <c r="D2" s="25" t="s">
        <v>127</v>
      </c>
      <c r="E2" s="12" t="s">
        <v>136</v>
      </c>
      <c r="F2" s="6" t="s">
        <v>19</v>
      </c>
      <c r="G2" s="6" t="s">
        <v>18</v>
      </c>
      <c r="H2" s="10" t="s">
        <v>17</v>
      </c>
      <c r="I2" s="11" t="s">
        <v>130</v>
      </c>
      <c r="J2" s="18" t="s">
        <v>90</v>
      </c>
      <c r="K2" s="19" t="s">
        <v>131</v>
      </c>
      <c r="L2" s="20" t="s">
        <v>132</v>
      </c>
      <c r="M2" s="9" t="s">
        <v>138</v>
      </c>
    </row>
    <row r="3" spans="1:13" s="33" customFormat="1" ht="19.649999999999999" customHeight="1" x14ac:dyDescent="0.3">
      <c r="A3" s="21" t="s">
        <v>89</v>
      </c>
      <c r="B3" s="4">
        <v>0</v>
      </c>
      <c r="C3" s="74" t="s">
        <v>88</v>
      </c>
      <c r="D3" s="75" t="s">
        <v>88</v>
      </c>
      <c r="E3" s="27"/>
      <c r="F3" s="26"/>
      <c r="G3" s="26"/>
      <c r="H3" s="28"/>
      <c r="I3" s="27"/>
      <c r="J3" s="29"/>
      <c r="K3" s="30"/>
      <c r="L3" s="31"/>
      <c r="M3" s="32"/>
    </row>
    <row r="4" spans="1:13" ht="19.649999999999999" customHeight="1" x14ac:dyDescent="0.3">
      <c r="A4" s="3" t="s">
        <v>87</v>
      </c>
      <c r="B4" s="5">
        <v>3170031</v>
      </c>
      <c r="C4" s="13" t="s">
        <v>86</v>
      </c>
      <c r="D4" s="14" t="s">
        <v>91</v>
      </c>
      <c r="E4" s="36">
        <v>1</v>
      </c>
      <c r="F4" s="37">
        <v>1</v>
      </c>
      <c r="G4" s="37"/>
      <c r="H4" s="38"/>
      <c r="I4" s="36"/>
      <c r="J4" s="39"/>
      <c r="K4" s="40"/>
      <c r="L4" s="41"/>
      <c r="M4" s="42"/>
    </row>
    <row r="5" spans="1:13" ht="19.649999999999999" customHeight="1" x14ac:dyDescent="0.3">
      <c r="A5" s="3" t="s">
        <v>85</v>
      </c>
      <c r="B5" s="5">
        <v>3170041</v>
      </c>
      <c r="C5" s="13" t="s">
        <v>84</v>
      </c>
      <c r="D5" s="14" t="s">
        <v>97</v>
      </c>
      <c r="E5" s="36"/>
      <c r="F5" s="37"/>
      <c r="G5" s="37"/>
      <c r="H5" s="38"/>
      <c r="I5" s="36"/>
      <c r="J5" s="39"/>
      <c r="K5" s="40"/>
      <c r="L5" s="41"/>
      <c r="M5" s="42"/>
    </row>
    <row r="6" spans="1:13" ht="19.649999999999999" customHeight="1" x14ac:dyDescent="0.3">
      <c r="A6" s="3" t="s">
        <v>83</v>
      </c>
      <c r="B6" s="5">
        <v>3170051</v>
      </c>
      <c r="C6" s="13" t="s">
        <v>2</v>
      </c>
      <c r="D6" s="14" t="s">
        <v>98</v>
      </c>
      <c r="E6" s="36"/>
      <c r="F6" s="37"/>
      <c r="G6" s="37"/>
      <c r="H6" s="38">
        <v>1</v>
      </c>
      <c r="I6" s="36"/>
      <c r="J6" s="39"/>
      <c r="K6" s="40"/>
      <c r="L6" s="41"/>
      <c r="M6" s="42"/>
    </row>
    <row r="7" spans="1:13" ht="19.649999999999999" customHeight="1" x14ac:dyDescent="0.3">
      <c r="A7" s="3" t="s">
        <v>82</v>
      </c>
      <c r="B7" s="5">
        <v>3170061</v>
      </c>
      <c r="C7" s="13" t="s">
        <v>5</v>
      </c>
      <c r="D7" s="14" t="s">
        <v>92</v>
      </c>
      <c r="E7" s="36"/>
      <c r="F7" s="37">
        <v>1</v>
      </c>
      <c r="G7" s="37"/>
      <c r="H7" s="38"/>
      <c r="I7" s="36"/>
      <c r="J7" s="39"/>
      <c r="K7" s="40"/>
      <c r="L7" s="41"/>
      <c r="M7" s="42"/>
    </row>
    <row r="8" spans="1:13" ht="19.649999999999999" customHeight="1" x14ac:dyDescent="0.3">
      <c r="A8" s="3" t="s">
        <v>81</v>
      </c>
      <c r="B8" s="5">
        <v>3170071</v>
      </c>
      <c r="C8" s="13" t="s">
        <v>12</v>
      </c>
      <c r="D8" s="14" t="s">
        <v>99</v>
      </c>
      <c r="E8" s="36"/>
      <c r="F8" s="37"/>
      <c r="G8" s="37"/>
      <c r="H8" s="38"/>
      <c r="I8" s="36"/>
      <c r="J8" s="39"/>
      <c r="K8" s="40"/>
      <c r="L8" s="41"/>
      <c r="M8" s="42"/>
    </row>
    <row r="9" spans="1:13" ht="19.649999999999999" customHeight="1" x14ac:dyDescent="0.3">
      <c r="A9" s="3" t="s">
        <v>80</v>
      </c>
      <c r="B9" s="5">
        <v>3170091</v>
      </c>
      <c r="C9" s="13" t="s">
        <v>78</v>
      </c>
      <c r="D9" s="14" t="s">
        <v>100</v>
      </c>
      <c r="E9" s="36"/>
      <c r="F9" s="37">
        <v>1</v>
      </c>
      <c r="G9" s="37"/>
      <c r="H9" s="38"/>
      <c r="I9" s="36"/>
      <c r="J9" s="39"/>
      <c r="K9" s="40"/>
      <c r="L9" s="41"/>
      <c r="M9" s="42"/>
    </row>
    <row r="10" spans="1:13" ht="19.649999999999999" customHeight="1" x14ac:dyDescent="0.3">
      <c r="A10" s="3" t="s">
        <v>79</v>
      </c>
      <c r="B10" s="5">
        <v>3170101</v>
      </c>
      <c r="C10" s="13" t="s">
        <v>11</v>
      </c>
      <c r="D10" s="14" t="s">
        <v>141</v>
      </c>
      <c r="E10" s="36"/>
      <c r="F10" s="37"/>
      <c r="G10" s="37"/>
      <c r="H10" s="38"/>
      <c r="I10" s="36"/>
      <c r="J10" s="39"/>
      <c r="K10" s="40"/>
      <c r="L10" s="41"/>
      <c r="M10" s="42"/>
    </row>
    <row r="11" spans="1:13" ht="19.649999999999999" customHeight="1" x14ac:dyDescent="0.3">
      <c r="A11" s="3" t="s">
        <v>77</v>
      </c>
      <c r="B11" s="5">
        <v>3170111</v>
      </c>
      <c r="C11" s="13" t="s">
        <v>7</v>
      </c>
      <c r="D11" s="14" t="s">
        <v>101</v>
      </c>
      <c r="E11" s="36"/>
      <c r="F11" s="37"/>
      <c r="G11" s="37"/>
      <c r="H11" s="38">
        <v>1</v>
      </c>
      <c r="I11" s="36"/>
      <c r="J11" s="39"/>
      <c r="K11" s="40"/>
      <c r="L11" s="41"/>
      <c r="M11" s="42"/>
    </row>
    <row r="12" spans="1:13" ht="19.649999999999999" customHeight="1" x14ac:dyDescent="0.3">
      <c r="A12" s="3" t="s">
        <v>76</v>
      </c>
      <c r="B12" s="5">
        <v>3170121</v>
      </c>
      <c r="C12" s="13" t="s">
        <v>15</v>
      </c>
      <c r="D12" s="14" t="s">
        <v>102</v>
      </c>
      <c r="E12" s="36"/>
      <c r="F12" s="37"/>
      <c r="G12" s="37">
        <v>1</v>
      </c>
      <c r="H12" s="38"/>
      <c r="I12" s="36"/>
      <c r="J12" s="39"/>
      <c r="K12" s="40"/>
      <c r="L12" s="41"/>
      <c r="M12" s="42"/>
    </row>
    <row r="13" spans="1:13" ht="19.649999999999999" customHeight="1" x14ac:dyDescent="0.3">
      <c r="A13" s="3" t="s">
        <v>75</v>
      </c>
      <c r="B13" s="5">
        <v>3170131</v>
      </c>
      <c r="C13" s="13" t="s">
        <v>9</v>
      </c>
      <c r="D13" s="14" t="s">
        <v>103</v>
      </c>
      <c r="E13" s="36"/>
      <c r="F13" s="37"/>
      <c r="G13" s="37"/>
      <c r="H13" s="38"/>
      <c r="I13" s="36"/>
      <c r="J13" s="39"/>
      <c r="K13" s="40"/>
      <c r="L13" s="41"/>
      <c r="M13" s="42"/>
    </row>
    <row r="14" spans="1:13" ht="19.649999999999999" customHeight="1" x14ac:dyDescent="0.3">
      <c r="A14" s="3" t="s">
        <v>74</v>
      </c>
      <c r="B14" s="5">
        <v>3170141</v>
      </c>
      <c r="C14" s="13" t="s">
        <v>10</v>
      </c>
      <c r="D14" s="14" t="s">
        <v>104</v>
      </c>
      <c r="E14" s="36"/>
      <c r="F14" s="37"/>
      <c r="G14" s="37">
        <v>1</v>
      </c>
      <c r="H14" s="38"/>
      <c r="I14" s="36"/>
      <c r="J14" s="39"/>
      <c r="K14" s="40"/>
      <c r="L14" s="41"/>
      <c r="M14" s="42"/>
    </row>
    <row r="15" spans="1:13" ht="19.649999999999999" customHeight="1" x14ac:dyDescent="0.3">
      <c r="A15" s="3" t="s">
        <v>73</v>
      </c>
      <c r="B15" s="5">
        <v>3170151</v>
      </c>
      <c r="C15" s="13" t="s">
        <v>3</v>
      </c>
      <c r="D15" s="14" t="s">
        <v>105</v>
      </c>
      <c r="E15" s="36"/>
      <c r="F15" s="37"/>
      <c r="G15" s="37"/>
      <c r="H15" s="38"/>
      <c r="I15" s="36"/>
      <c r="J15" s="39"/>
      <c r="K15" s="40"/>
      <c r="L15" s="41"/>
      <c r="M15" s="42"/>
    </row>
    <row r="16" spans="1:13" ht="19.649999999999999" customHeight="1" x14ac:dyDescent="0.3">
      <c r="A16" s="3" t="s">
        <v>72</v>
      </c>
      <c r="B16" s="5">
        <v>3170161</v>
      </c>
      <c r="C16" s="13" t="s">
        <v>70</v>
      </c>
      <c r="D16" s="14" t="s">
        <v>106</v>
      </c>
      <c r="E16" s="36"/>
      <c r="F16" s="37"/>
      <c r="G16" s="37"/>
      <c r="H16" s="38"/>
      <c r="I16" s="36"/>
      <c r="J16" s="39"/>
      <c r="K16" s="40"/>
      <c r="L16" s="41"/>
      <c r="M16" s="42"/>
    </row>
    <row r="17" spans="1:13" ht="19.649999999999999" customHeight="1" x14ac:dyDescent="0.3">
      <c r="A17" s="3" t="s">
        <v>71</v>
      </c>
      <c r="B17" s="5">
        <v>3170171</v>
      </c>
      <c r="C17" s="13" t="s">
        <v>6</v>
      </c>
      <c r="D17" s="14" t="s">
        <v>107</v>
      </c>
      <c r="E17" s="36"/>
      <c r="F17" s="37"/>
      <c r="G17" s="37">
        <v>1</v>
      </c>
      <c r="H17" s="38"/>
      <c r="I17" s="36"/>
      <c r="J17" s="39"/>
      <c r="K17" s="40"/>
      <c r="L17" s="41"/>
      <c r="M17" s="42"/>
    </row>
    <row r="18" spans="1:13" ht="19.649999999999999" customHeight="1" x14ac:dyDescent="0.3">
      <c r="A18" s="3" t="s">
        <v>69</v>
      </c>
      <c r="B18" s="5">
        <v>3170181</v>
      </c>
      <c r="C18" s="13" t="s">
        <v>67</v>
      </c>
      <c r="D18" s="14" t="s">
        <v>95</v>
      </c>
      <c r="E18" s="36">
        <v>1</v>
      </c>
      <c r="F18" s="37">
        <v>1</v>
      </c>
      <c r="G18" s="37"/>
      <c r="H18" s="38"/>
      <c r="I18" s="36"/>
      <c r="J18" s="39"/>
      <c r="K18" s="40"/>
      <c r="L18" s="41"/>
      <c r="M18" s="42"/>
    </row>
    <row r="19" spans="1:13" ht="19.649999999999999" customHeight="1" x14ac:dyDescent="0.3">
      <c r="A19" s="3" t="s">
        <v>68</v>
      </c>
      <c r="B19" s="5">
        <v>3170191</v>
      </c>
      <c r="C19" s="13" t="s">
        <v>65</v>
      </c>
      <c r="D19" s="14" t="s">
        <v>108</v>
      </c>
      <c r="E19" s="36"/>
      <c r="F19" s="37"/>
      <c r="G19" s="37"/>
      <c r="H19" s="38">
        <v>1</v>
      </c>
      <c r="I19" s="36"/>
      <c r="J19" s="39"/>
      <c r="K19" s="40"/>
      <c r="L19" s="41"/>
      <c r="M19" s="42"/>
    </row>
    <row r="20" spans="1:13" ht="19.649999999999999" customHeight="1" x14ac:dyDescent="0.3">
      <c r="A20" s="3" t="s">
        <v>66</v>
      </c>
      <c r="B20" s="5">
        <v>3170201</v>
      </c>
      <c r="C20" s="13" t="s">
        <v>63</v>
      </c>
      <c r="D20" s="14" t="s">
        <v>109</v>
      </c>
      <c r="E20" s="36"/>
      <c r="F20" s="37"/>
      <c r="G20" s="37"/>
      <c r="H20" s="38">
        <v>1</v>
      </c>
      <c r="I20" s="36"/>
      <c r="J20" s="39"/>
      <c r="K20" s="40"/>
      <c r="L20" s="41"/>
      <c r="M20" s="42"/>
    </row>
    <row r="21" spans="1:13" ht="19.649999999999999" customHeight="1" x14ac:dyDescent="0.3">
      <c r="A21" s="3" t="s">
        <v>64</v>
      </c>
      <c r="B21" s="5">
        <v>3170211</v>
      </c>
      <c r="C21" s="13" t="s">
        <v>8</v>
      </c>
      <c r="D21" s="14" t="s">
        <v>110</v>
      </c>
      <c r="E21" s="36"/>
      <c r="F21" s="37">
        <v>1</v>
      </c>
      <c r="G21" s="37"/>
      <c r="H21" s="38"/>
      <c r="I21" s="36"/>
      <c r="J21" s="39"/>
      <c r="K21" s="40"/>
      <c r="L21" s="41"/>
      <c r="M21" s="42"/>
    </row>
    <row r="22" spans="1:13" ht="19.649999999999999" customHeight="1" x14ac:dyDescent="0.3">
      <c r="A22" s="3" t="s">
        <v>62</v>
      </c>
      <c r="B22" s="5">
        <v>3170231</v>
      </c>
      <c r="C22" s="13" t="s">
        <v>14</v>
      </c>
      <c r="D22" s="14" t="s">
        <v>128</v>
      </c>
      <c r="E22" s="36">
        <v>1</v>
      </c>
      <c r="F22" s="37"/>
      <c r="G22" s="37">
        <v>1</v>
      </c>
      <c r="H22" s="38"/>
      <c r="I22" s="36"/>
      <c r="J22" s="39"/>
      <c r="K22" s="40"/>
      <c r="L22" s="41"/>
      <c r="M22" s="42"/>
    </row>
    <row r="23" spans="1:13" ht="19.649999999999999" customHeight="1" x14ac:dyDescent="0.3">
      <c r="A23" s="3" t="s">
        <v>61</v>
      </c>
      <c r="B23" s="5">
        <v>3170241</v>
      </c>
      <c r="C23" s="13" t="s">
        <v>59</v>
      </c>
      <c r="D23" s="14" t="s">
        <v>111</v>
      </c>
      <c r="E23" s="36"/>
      <c r="F23" s="37">
        <v>1</v>
      </c>
      <c r="G23" s="37"/>
      <c r="H23" s="38">
        <v>1</v>
      </c>
      <c r="I23" s="36"/>
      <c r="J23" s="39"/>
      <c r="K23" s="40"/>
      <c r="L23" s="41"/>
      <c r="M23" s="42"/>
    </row>
    <row r="24" spans="1:13" ht="19.649999999999999" customHeight="1" x14ac:dyDescent="0.3">
      <c r="A24" s="3" t="s">
        <v>60</v>
      </c>
      <c r="B24" s="5">
        <v>3170251</v>
      </c>
      <c r="C24" s="13" t="s">
        <v>57</v>
      </c>
      <c r="D24" s="14" t="s">
        <v>57</v>
      </c>
      <c r="E24" s="36"/>
      <c r="F24" s="37">
        <v>1</v>
      </c>
      <c r="G24" s="37"/>
      <c r="H24" s="38"/>
      <c r="I24" s="36"/>
      <c r="J24" s="39"/>
      <c r="K24" s="40"/>
      <c r="L24" s="41"/>
      <c r="M24" s="42"/>
    </row>
    <row r="25" spans="1:13" ht="19.649999999999999" customHeight="1" x14ac:dyDescent="0.3">
      <c r="A25" s="3" t="s">
        <v>58</v>
      </c>
      <c r="B25" s="5">
        <v>3170261</v>
      </c>
      <c r="C25" s="13" t="s">
        <v>55</v>
      </c>
      <c r="D25" s="14" t="s">
        <v>112</v>
      </c>
      <c r="E25" s="36"/>
      <c r="F25" s="37"/>
      <c r="G25" s="37">
        <v>1</v>
      </c>
      <c r="H25" s="38"/>
      <c r="I25" s="36"/>
      <c r="J25" s="39"/>
      <c r="K25" s="40"/>
      <c r="L25" s="41"/>
      <c r="M25" s="42"/>
    </row>
    <row r="26" spans="1:13" ht="19.649999999999999" customHeight="1" x14ac:dyDescent="0.3">
      <c r="A26" s="3" t="s">
        <v>56</v>
      </c>
      <c r="B26" s="5">
        <v>3170271</v>
      </c>
      <c r="C26" s="13" t="s">
        <v>53</v>
      </c>
      <c r="D26" s="14" t="s">
        <v>113</v>
      </c>
      <c r="E26" s="36"/>
      <c r="F26" s="37">
        <v>1</v>
      </c>
      <c r="G26" s="37"/>
      <c r="H26" s="38"/>
      <c r="I26" s="36"/>
      <c r="J26" s="39"/>
      <c r="K26" s="40"/>
      <c r="L26" s="41"/>
      <c r="M26" s="42"/>
    </row>
    <row r="27" spans="1:13" ht="19.649999999999999" customHeight="1" x14ac:dyDescent="0.3">
      <c r="A27" s="3" t="s">
        <v>54</v>
      </c>
      <c r="B27" s="5">
        <v>3170281</v>
      </c>
      <c r="C27" s="13" t="s">
        <v>51</v>
      </c>
      <c r="D27" s="14" t="s">
        <v>114</v>
      </c>
      <c r="E27" s="36"/>
      <c r="F27" s="37"/>
      <c r="G27" s="37">
        <v>1</v>
      </c>
      <c r="H27" s="38"/>
      <c r="I27" s="36"/>
      <c r="J27" s="39"/>
      <c r="K27" s="40"/>
      <c r="L27" s="41"/>
      <c r="M27" s="42"/>
    </row>
    <row r="28" spans="1:13" ht="19.649999999999999" customHeight="1" x14ac:dyDescent="0.3">
      <c r="A28" s="3" t="s">
        <v>52</v>
      </c>
      <c r="B28" s="5">
        <v>3170291</v>
      </c>
      <c r="C28" s="13" t="s">
        <v>49</v>
      </c>
      <c r="D28" s="14" t="s">
        <v>96</v>
      </c>
      <c r="E28" s="36"/>
      <c r="F28" s="37">
        <v>1</v>
      </c>
      <c r="G28" s="37"/>
      <c r="H28" s="38"/>
      <c r="I28" s="36"/>
      <c r="J28" s="39"/>
      <c r="K28" s="40"/>
      <c r="L28" s="41"/>
      <c r="M28" s="42"/>
    </row>
    <row r="29" spans="1:13" ht="19.649999999999999" customHeight="1" x14ac:dyDescent="0.3">
      <c r="A29" s="3" t="s">
        <v>50</v>
      </c>
      <c r="B29" s="5">
        <v>3170301</v>
      </c>
      <c r="C29" s="13" t="s">
        <v>47</v>
      </c>
      <c r="D29" s="14" t="s">
        <v>115</v>
      </c>
      <c r="E29" s="36"/>
      <c r="F29" s="37"/>
      <c r="G29" s="37">
        <v>1</v>
      </c>
      <c r="H29" s="38"/>
      <c r="I29" s="36"/>
      <c r="J29" s="39"/>
      <c r="K29" s="40"/>
      <c r="L29" s="41"/>
      <c r="M29" s="42"/>
    </row>
    <row r="30" spans="1:13" ht="19.649999999999999" customHeight="1" x14ac:dyDescent="0.3">
      <c r="A30" s="3" t="s">
        <v>48</v>
      </c>
      <c r="B30" s="5">
        <v>3170321</v>
      </c>
      <c r="C30" s="13" t="s">
        <v>45</v>
      </c>
      <c r="D30" s="14" t="s">
        <v>116</v>
      </c>
      <c r="E30" s="36"/>
      <c r="F30" s="37">
        <v>1</v>
      </c>
      <c r="G30" s="37"/>
      <c r="H30" s="38"/>
      <c r="I30" s="36"/>
      <c r="J30" s="39"/>
      <c r="K30" s="40"/>
      <c r="L30" s="41"/>
      <c r="M30" s="42"/>
    </row>
    <row r="31" spans="1:13" ht="19.649999999999999" customHeight="1" x14ac:dyDescent="0.3">
      <c r="A31" s="3" t="s">
        <v>46</v>
      </c>
      <c r="B31" s="5">
        <v>3170331</v>
      </c>
      <c r="C31" s="13" t="s">
        <v>43</v>
      </c>
      <c r="D31" s="14" t="s">
        <v>117</v>
      </c>
      <c r="E31" s="36"/>
      <c r="F31" s="37"/>
      <c r="G31" s="37"/>
      <c r="H31" s="38">
        <v>1</v>
      </c>
      <c r="I31" s="36"/>
      <c r="J31" s="39"/>
      <c r="K31" s="40"/>
      <c r="L31" s="41"/>
      <c r="M31" s="42"/>
    </row>
    <row r="32" spans="1:13" ht="19.649999999999999" customHeight="1" x14ac:dyDescent="0.3">
      <c r="A32" s="3" t="s">
        <v>44</v>
      </c>
      <c r="B32" s="5">
        <v>3170371</v>
      </c>
      <c r="C32" s="13" t="s">
        <v>41</v>
      </c>
      <c r="D32" s="14" t="s">
        <v>118</v>
      </c>
      <c r="E32" s="36"/>
      <c r="F32" s="37"/>
      <c r="G32" s="37"/>
      <c r="H32" s="38"/>
      <c r="I32" s="36"/>
      <c r="J32" s="39"/>
      <c r="K32" s="40"/>
      <c r="L32" s="41"/>
      <c r="M32" s="42"/>
    </row>
    <row r="33" spans="1:13" ht="19.649999999999999" customHeight="1" x14ac:dyDescent="0.3">
      <c r="A33" s="3" t="s">
        <v>42</v>
      </c>
      <c r="B33" s="5">
        <v>3170381</v>
      </c>
      <c r="C33" s="13" t="s">
        <v>4</v>
      </c>
      <c r="D33" s="14" t="s">
        <v>119</v>
      </c>
      <c r="E33" s="36"/>
      <c r="F33" s="37"/>
      <c r="G33" s="37"/>
      <c r="H33" s="38">
        <v>1</v>
      </c>
      <c r="I33" s="36"/>
      <c r="J33" s="39"/>
      <c r="K33" s="40"/>
      <c r="L33" s="41"/>
      <c r="M33" s="42"/>
    </row>
    <row r="34" spans="1:13" ht="19.649999999999999" customHeight="1" x14ac:dyDescent="0.3">
      <c r="A34" s="3" t="s">
        <v>40</v>
      </c>
      <c r="B34" s="5">
        <v>3170421</v>
      </c>
      <c r="C34" s="13" t="s">
        <v>38</v>
      </c>
      <c r="D34" s="14" t="s">
        <v>120</v>
      </c>
      <c r="E34" s="36"/>
      <c r="F34" s="37"/>
      <c r="G34" s="37"/>
      <c r="H34" s="38"/>
      <c r="I34" s="36"/>
      <c r="J34" s="39"/>
      <c r="K34" s="40"/>
      <c r="L34" s="41"/>
      <c r="M34" s="42"/>
    </row>
    <row r="35" spans="1:13" ht="19.649999999999999" customHeight="1" x14ac:dyDescent="0.3">
      <c r="A35" s="3" t="s">
        <v>39</v>
      </c>
      <c r="B35" s="5">
        <v>3170491</v>
      </c>
      <c r="C35" s="13" t="s">
        <v>36</v>
      </c>
      <c r="D35" s="14" t="s">
        <v>93</v>
      </c>
      <c r="E35" s="36">
        <v>1</v>
      </c>
      <c r="F35" s="37"/>
      <c r="G35" s="37">
        <v>1</v>
      </c>
      <c r="H35" s="38"/>
      <c r="I35" s="36"/>
      <c r="J35" s="39"/>
      <c r="K35" s="40"/>
      <c r="L35" s="41"/>
      <c r="M35" s="42"/>
    </row>
    <row r="36" spans="1:13" ht="19.649999999999999" customHeight="1" x14ac:dyDescent="0.3">
      <c r="A36" s="3" t="s">
        <v>37</v>
      </c>
      <c r="B36" s="5">
        <v>3170501</v>
      </c>
      <c r="C36" s="13" t="s">
        <v>34</v>
      </c>
      <c r="D36" s="14" t="s">
        <v>121</v>
      </c>
      <c r="E36" s="36"/>
      <c r="F36" s="37"/>
      <c r="G36" s="37">
        <v>1</v>
      </c>
      <c r="H36" s="38"/>
      <c r="I36" s="36"/>
      <c r="J36" s="39"/>
      <c r="K36" s="40"/>
      <c r="L36" s="41"/>
      <c r="M36" s="42"/>
    </row>
    <row r="37" spans="1:13" ht="19.649999999999999" customHeight="1" x14ac:dyDescent="0.3">
      <c r="A37" s="3" t="s">
        <v>35</v>
      </c>
      <c r="B37" s="5">
        <v>3170511</v>
      </c>
      <c r="C37" s="13" t="s">
        <v>32</v>
      </c>
      <c r="D37" s="14" t="s">
        <v>122</v>
      </c>
      <c r="E37" s="36"/>
      <c r="F37" s="37"/>
      <c r="G37" s="37"/>
      <c r="H37" s="38">
        <v>1</v>
      </c>
      <c r="I37" s="36"/>
      <c r="J37" s="39"/>
      <c r="K37" s="40"/>
      <c r="L37" s="41"/>
      <c r="M37" s="42"/>
    </row>
    <row r="38" spans="1:13" ht="19.649999999999999" customHeight="1" x14ac:dyDescent="0.3">
      <c r="A38" s="3" t="s">
        <v>33</v>
      </c>
      <c r="B38" s="5">
        <v>3170531</v>
      </c>
      <c r="C38" s="13" t="s">
        <v>30</v>
      </c>
      <c r="D38" s="14" t="s">
        <v>94</v>
      </c>
      <c r="E38" s="36"/>
      <c r="F38" s="37"/>
      <c r="G38" s="37">
        <v>1</v>
      </c>
      <c r="H38" s="38"/>
      <c r="I38" s="36"/>
      <c r="J38" s="39"/>
      <c r="K38" s="40"/>
      <c r="L38" s="41"/>
      <c r="M38" s="42"/>
    </row>
    <row r="39" spans="1:13" ht="19.649999999999999" customHeight="1" x14ac:dyDescent="0.3">
      <c r="A39" s="3" t="s">
        <v>31</v>
      </c>
      <c r="B39" s="5">
        <v>3170551</v>
      </c>
      <c r="C39" s="13" t="s">
        <v>16</v>
      </c>
      <c r="D39" s="14" t="s">
        <v>123</v>
      </c>
      <c r="E39" s="36"/>
      <c r="F39" s="37"/>
      <c r="G39" s="37"/>
      <c r="H39" s="38"/>
      <c r="I39" s="36"/>
      <c r="J39" s="39"/>
      <c r="K39" s="40"/>
      <c r="L39" s="41"/>
      <c r="M39" s="42"/>
    </row>
    <row r="40" spans="1:13" ht="19.649999999999999" customHeight="1" x14ac:dyDescent="0.3">
      <c r="A40" s="3" t="s">
        <v>29</v>
      </c>
      <c r="B40" s="5">
        <v>3170561</v>
      </c>
      <c r="C40" s="13" t="s">
        <v>27</v>
      </c>
      <c r="D40" s="14" t="s">
        <v>124</v>
      </c>
      <c r="E40" s="36"/>
      <c r="F40" s="37"/>
      <c r="G40" s="37"/>
      <c r="H40" s="38"/>
      <c r="I40" s="36"/>
      <c r="J40" s="39"/>
      <c r="K40" s="40"/>
      <c r="L40" s="41"/>
      <c r="M40" s="42"/>
    </row>
    <row r="41" spans="1:13" ht="19.649999999999999" customHeight="1" x14ac:dyDescent="0.3">
      <c r="A41" s="3" t="s">
        <v>28</v>
      </c>
      <c r="B41" s="5">
        <v>3170581</v>
      </c>
      <c r="C41" s="13" t="s">
        <v>25</v>
      </c>
      <c r="D41" s="14" t="s">
        <v>25</v>
      </c>
      <c r="E41" s="36">
        <v>1</v>
      </c>
      <c r="F41" s="37">
        <v>1</v>
      </c>
      <c r="G41" s="37"/>
      <c r="H41" s="38"/>
      <c r="I41" s="36"/>
      <c r="J41" s="39"/>
      <c r="K41" s="40"/>
      <c r="L41" s="41"/>
      <c r="M41" s="42"/>
    </row>
    <row r="42" spans="1:13" ht="19.649999999999999" customHeight="1" x14ac:dyDescent="0.3">
      <c r="A42" s="3" t="s">
        <v>26</v>
      </c>
      <c r="B42" s="5">
        <v>3170591</v>
      </c>
      <c r="C42" s="13" t="s">
        <v>23</v>
      </c>
      <c r="D42" s="14" t="s">
        <v>125</v>
      </c>
      <c r="E42" s="36"/>
      <c r="F42" s="37"/>
      <c r="G42" s="37">
        <v>1</v>
      </c>
      <c r="H42" s="38"/>
      <c r="I42" s="36"/>
      <c r="J42" s="39"/>
      <c r="K42" s="40"/>
      <c r="L42" s="41"/>
      <c r="M42" s="42"/>
    </row>
    <row r="43" spans="1:13" ht="19.649999999999999" customHeight="1" x14ac:dyDescent="0.3">
      <c r="A43" s="3" t="s">
        <v>24</v>
      </c>
      <c r="B43" s="5">
        <v>3170601</v>
      </c>
      <c r="C43" s="13" t="s">
        <v>21</v>
      </c>
      <c r="D43" s="14" t="s">
        <v>126</v>
      </c>
      <c r="E43" s="36">
        <v>1</v>
      </c>
      <c r="F43" s="37"/>
      <c r="G43" s="37">
        <v>1</v>
      </c>
      <c r="H43" s="38"/>
      <c r="I43" s="36"/>
      <c r="J43" s="39"/>
      <c r="K43" s="40"/>
      <c r="L43" s="41"/>
      <c r="M43" s="42"/>
    </row>
    <row r="44" spans="1:13" ht="19.649999999999999" customHeight="1" x14ac:dyDescent="0.3">
      <c r="A44" s="3" t="s">
        <v>22</v>
      </c>
      <c r="B44" s="5">
        <v>6130051</v>
      </c>
      <c r="C44" s="13" t="s">
        <v>13</v>
      </c>
      <c r="D44" s="14" t="s">
        <v>129</v>
      </c>
      <c r="E44" s="36"/>
      <c r="F44" s="37"/>
      <c r="G44" s="37"/>
      <c r="H44" s="38"/>
      <c r="I44" s="36"/>
      <c r="J44" s="39"/>
      <c r="K44" s="40"/>
      <c r="L44" s="41"/>
      <c r="M44" s="42"/>
    </row>
    <row r="45" spans="1:13" ht="19.649999999999999" customHeight="1" thickBot="1" x14ac:dyDescent="0.35">
      <c r="A45" s="7" t="s">
        <v>20</v>
      </c>
      <c r="B45" s="8">
        <v>6130221</v>
      </c>
      <c r="C45" s="15" t="s">
        <v>139</v>
      </c>
      <c r="D45" s="16" t="s">
        <v>140</v>
      </c>
      <c r="E45" s="43"/>
      <c r="F45" s="44"/>
      <c r="G45" s="44"/>
      <c r="H45" s="45"/>
      <c r="I45" s="43"/>
      <c r="J45" s="46"/>
      <c r="K45" s="47"/>
      <c r="L45" s="48"/>
      <c r="M45" s="49"/>
    </row>
    <row r="46" spans="1:13" ht="20.100000000000001" customHeight="1" x14ac:dyDescent="0.3">
      <c r="A46" s="76"/>
      <c r="B46" s="77"/>
      <c r="C46" s="84" t="s">
        <v>218</v>
      </c>
      <c r="D46" s="78" t="s">
        <v>135</v>
      </c>
      <c r="E46" s="79">
        <f>SUBTOTAL(109,Tabulka1[Po])</f>
        <v>6</v>
      </c>
      <c r="F46" s="77">
        <f>SUBTOTAL(109,Tabulka1[2.tř.])</f>
        <v>11</v>
      </c>
      <c r="G46" s="77">
        <f>SUBTOTAL(109,Tabulka1[3.tř.])</f>
        <v>12</v>
      </c>
      <c r="H46" s="80">
        <f>SUBTOTAL(109,Tabulka1[4.tř.])</f>
        <v>8</v>
      </c>
      <c r="I46" s="79">
        <f>SUBTOTAL(109,Tabulka1[SŽ])</f>
        <v>0</v>
      </c>
      <c r="J46" s="81">
        <f>SUBTOTAL(109,Tabulka1[MŽ])</f>
        <v>0</v>
      </c>
      <c r="K46" s="82">
        <f>SUBTOTAL(109,Tabulka1[SP])</f>
        <v>0</v>
      </c>
      <c r="L46" s="77">
        <f>SUBTOTAL(109,Tabulka1[MP])</f>
        <v>0</v>
      </c>
      <c r="M46" s="83">
        <f>SUBTOTAL(109,Tabulka1[M])</f>
        <v>0</v>
      </c>
    </row>
  </sheetData>
  <sheetProtection autoFilter="0"/>
  <mergeCells count="2">
    <mergeCell ref="E1:H1"/>
    <mergeCell ref="I1:M1"/>
  </mergeCells>
  <phoneticPr fontId="7" type="noConversion"/>
  <printOptions horizontalCentered="1"/>
  <pageMargins left="0.55118110236220474" right="0.55118110236220474" top="0.62992125984251968" bottom="0.55118110236220474" header="0.31496062992125984" footer="0.31496062992125984"/>
  <pageSetup paperSize="9" scale="83" fitToHeight="0" orientation="portrait" r:id="rId1"/>
  <headerFooter>
    <oddHeader>&amp;R&amp;D</oddHeader>
    <oddFooter>&amp;Cstr. &amp;P&amp;RFrantišek Anděl, telefon 604 509 743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DC27-B362-4186-B151-1D2A4AF8F8D4}">
  <sheetPr>
    <pageSetUpPr fitToPage="1"/>
  </sheetPr>
  <dimension ref="A1:F41"/>
  <sheetViews>
    <sheetView showGridLines="0" tabSelected="1" zoomScale="120" zoomScaleNormal="120" workbookViewId="0">
      <selection activeCell="A17" sqref="A17"/>
    </sheetView>
  </sheetViews>
  <sheetFormatPr defaultColWidth="9.109375" defaultRowHeight="14.4" x14ac:dyDescent="0.3"/>
  <cols>
    <col min="1" max="1" width="3.44140625" style="51" bestFit="1" customWidth="1"/>
    <col min="2" max="2" width="8" style="51" bestFit="1" customWidth="1"/>
    <col min="3" max="3" width="34.77734375" style="50" customWidth="1"/>
    <col min="4" max="4" width="17.88671875" style="52" bestFit="1" customWidth="1"/>
    <col min="5" max="5" width="10.88671875" style="52" bestFit="1" customWidth="1"/>
    <col min="6" max="6" width="23.77734375" style="51" customWidth="1"/>
    <col min="7" max="16384" width="9.109375" style="50"/>
  </cols>
  <sheetData>
    <row r="1" spans="1:6" ht="18" customHeight="1" x14ac:dyDescent="0.3">
      <c r="A1" s="73" t="s">
        <v>89</v>
      </c>
      <c r="B1" s="72" t="s">
        <v>1</v>
      </c>
      <c r="C1" s="71" t="s">
        <v>0</v>
      </c>
      <c r="D1" s="71" t="s">
        <v>153</v>
      </c>
      <c r="E1" s="71" t="s">
        <v>152</v>
      </c>
      <c r="F1" s="70" t="s">
        <v>151</v>
      </c>
    </row>
    <row r="2" spans="1:6" s="65" customFormat="1" ht="10.050000000000001" customHeight="1" x14ac:dyDescent="0.3">
      <c r="A2" s="69" t="s">
        <v>89</v>
      </c>
      <c r="B2" s="68">
        <v>0</v>
      </c>
      <c r="C2" s="67" t="s">
        <v>88</v>
      </c>
      <c r="D2" s="67"/>
      <c r="E2" s="67"/>
      <c r="F2" s="66"/>
    </row>
    <row r="3" spans="1:6" ht="18" customHeight="1" x14ac:dyDescent="0.3">
      <c r="A3" s="64" t="s">
        <v>87</v>
      </c>
      <c r="B3" s="63">
        <v>3170031</v>
      </c>
      <c r="C3" s="62" t="s">
        <v>86</v>
      </c>
      <c r="D3" s="61" t="s">
        <v>181</v>
      </c>
      <c r="E3" s="60">
        <v>774677139</v>
      </c>
      <c r="F3" s="59" t="s">
        <v>154</v>
      </c>
    </row>
    <row r="4" spans="1:6" ht="18" customHeight="1" x14ac:dyDescent="0.3">
      <c r="A4" s="64" t="s">
        <v>85</v>
      </c>
      <c r="B4" s="63">
        <v>3170051</v>
      </c>
      <c r="C4" s="62" t="s">
        <v>2</v>
      </c>
      <c r="D4" s="61" t="s">
        <v>182</v>
      </c>
      <c r="E4" s="60">
        <v>602275504</v>
      </c>
      <c r="F4" s="59" t="s">
        <v>155</v>
      </c>
    </row>
    <row r="5" spans="1:6" ht="18" customHeight="1" x14ac:dyDescent="0.3">
      <c r="A5" s="64" t="s">
        <v>83</v>
      </c>
      <c r="B5" s="63">
        <v>3170061</v>
      </c>
      <c r="C5" s="62" t="s">
        <v>5</v>
      </c>
      <c r="D5" s="61" t="s">
        <v>183</v>
      </c>
      <c r="E5" s="60">
        <v>724039077</v>
      </c>
      <c r="F5" s="59" t="s">
        <v>156</v>
      </c>
    </row>
    <row r="6" spans="1:6" ht="18" customHeight="1" x14ac:dyDescent="0.3">
      <c r="A6" s="64" t="s">
        <v>82</v>
      </c>
      <c r="B6" s="63">
        <v>3170071</v>
      </c>
      <c r="C6" s="62" t="s">
        <v>12</v>
      </c>
      <c r="D6" s="61" t="s">
        <v>184</v>
      </c>
      <c r="E6" s="60">
        <v>603271268</v>
      </c>
      <c r="F6" s="59" t="s">
        <v>157</v>
      </c>
    </row>
    <row r="7" spans="1:6" ht="18" customHeight="1" x14ac:dyDescent="0.3">
      <c r="A7" s="64" t="s">
        <v>81</v>
      </c>
      <c r="B7" s="63">
        <v>3170091</v>
      </c>
      <c r="C7" s="62" t="s">
        <v>78</v>
      </c>
      <c r="D7" s="61" t="s">
        <v>185</v>
      </c>
      <c r="E7" s="60">
        <v>723422753</v>
      </c>
      <c r="F7" s="59" t="s">
        <v>150</v>
      </c>
    </row>
    <row r="8" spans="1:6" ht="18" customHeight="1" x14ac:dyDescent="0.3">
      <c r="A8" s="64" t="s">
        <v>80</v>
      </c>
      <c r="B8" s="63">
        <v>3170101</v>
      </c>
      <c r="C8" s="62" t="s">
        <v>11</v>
      </c>
      <c r="D8" s="61" t="s">
        <v>186</v>
      </c>
      <c r="E8" s="60">
        <v>799510827</v>
      </c>
      <c r="F8" s="59" t="s">
        <v>158</v>
      </c>
    </row>
    <row r="9" spans="1:6" ht="18" customHeight="1" x14ac:dyDescent="0.3">
      <c r="A9" s="64" t="s">
        <v>79</v>
      </c>
      <c r="B9" s="63">
        <v>3170111</v>
      </c>
      <c r="C9" s="62" t="s">
        <v>7</v>
      </c>
      <c r="D9" s="61" t="s">
        <v>187</v>
      </c>
      <c r="E9" s="60">
        <v>739085682</v>
      </c>
      <c r="F9" s="59" t="s">
        <v>159</v>
      </c>
    </row>
    <row r="10" spans="1:6" ht="18" customHeight="1" x14ac:dyDescent="0.3">
      <c r="A10" s="64" t="s">
        <v>77</v>
      </c>
      <c r="B10" s="63">
        <v>3170121</v>
      </c>
      <c r="C10" s="62" t="s">
        <v>15</v>
      </c>
      <c r="D10" s="61" t="s">
        <v>188</v>
      </c>
      <c r="E10" s="60">
        <v>776624444</v>
      </c>
      <c r="F10" s="59" t="s">
        <v>160</v>
      </c>
    </row>
    <row r="11" spans="1:6" ht="18" customHeight="1" x14ac:dyDescent="0.3">
      <c r="A11" s="64" t="s">
        <v>76</v>
      </c>
      <c r="B11" s="63">
        <v>3170131</v>
      </c>
      <c r="C11" s="62" t="s">
        <v>9</v>
      </c>
      <c r="D11" s="61" t="s">
        <v>189</v>
      </c>
      <c r="E11" s="60">
        <v>725444767</v>
      </c>
      <c r="F11" s="59" t="s">
        <v>180</v>
      </c>
    </row>
    <row r="12" spans="1:6" ht="18" customHeight="1" x14ac:dyDescent="0.3">
      <c r="A12" s="64" t="s">
        <v>75</v>
      </c>
      <c r="B12" s="63">
        <v>3170141</v>
      </c>
      <c r="C12" s="62" t="s">
        <v>10</v>
      </c>
      <c r="D12" s="61" t="s">
        <v>190</v>
      </c>
      <c r="E12" s="60">
        <v>602374995</v>
      </c>
      <c r="F12" s="59" t="s">
        <v>161</v>
      </c>
    </row>
    <row r="13" spans="1:6" ht="18" customHeight="1" x14ac:dyDescent="0.3">
      <c r="A13" s="64" t="s">
        <v>74</v>
      </c>
      <c r="B13" s="63">
        <v>3170151</v>
      </c>
      <c r="C13" s="62" t="s">
        <v>3</v>
      </c>
      <c r="D13" s="61" t="s">
        <v>191</v>
      </c>
      <c r="E13" s="60">
        <v>725178255</v>
      </c>
      <c r="F13" s="59" t="s">
        <v>162</v>
      </c>
    </row>
    <row r="14" spans="1:6" ht="18" customHeight="1" x14ac:dyDescent="0.3">
      <c r="A14" s="64" t="s">
        <v>72</v>
      </c>
      <c r="B14" s="63">
        <v>3170171</v>
      </c>
      <c r="C14" s="62" t="s">
        <v>6</v>
      </c>
      <c r="D14" s="61" t="s">
        <v>192</v>
      </c>
      <c r="E14" s="60">
        <v>728887396</v>
      </c>
      <c r="F14" s="59" t="s">
        <v>149</v>
      </c>
    </row>
    <row r="15" spans="1:6" ht="18" customHeight="1" x14ac:dyDescent="0.3">
      <c r="A15" s="64" t="s">
        <v>71</v>
      </c>
      <c r="B15" s="63">
        <v>3170181</v>
      </c>
      <c r="C15" s="62" t="s">
        <v>67</v>
      </c>
      <c r="D15" s="61" t="s">
        <v>193</v>
      </c>
      <c r="E15" s="60">
        <v>605502080</v>
      </c>
      <c r="F15" s="59" t="s">
        <v>163</v>
      </c>
    </row>
    <row r="16" spans="1:6" ht="18" customHeight="1" x14ac:dyDescent="0.3">
      <c r="A16" s="64" t="s">
        <v>69</v>
      </c>
      <c r="B16" s="63">
        <v>3170191</v>
      </c>
      <c r="C16" s="62" t="s">
        <v>65</v>
      </c>
      <c r="D16" s="61" t="s">
        <v>223</v>
      </c>
      <c r="E16" s="60">
        <v>731942928</v>
      </c>
      <c r="F16" s="59" t="s">
        <v>164</v>
      </c>
    </row>
    <row r="17" spans="1:6" ht="18" customHeight="1" x14ac:dyDescent="0.3">
      <c r="A17" s="64" t="s">
        <v>68</v>
      </c>
      <c r="B17" s="63">
        <v>3170201</v>
      </c>
      <c r="C17" s="62" t="s">
        <v>63</v>
      </c>
      <c r="D17" s="61" t="s">
        <v>194</v>
      </c>
      <c r="E17" s="60">
        <v>723162198</v>
      </c>
      <c r="F17" s="59" t="s">
        <v>165</v>
      </c>
    </row>
    <row r="18" spans="1:6" ht="18" customHeight="1" x14ac:dyDescent="0.3">
      <c r="A18" s="64" t="s">
        <v>66</v>
      </c>
      <c r="B18" s="63">
        <v>3170211</v>
      </c>
      <c r="C18" s="62" t="s">
        <v>8</v>
      </c>
      <c r="D18" s="61" t="s">
        <v>195</v>
      </c>
      <c r="E18" s="60">
        <v>724374616</v>
      </c>
      <c r="F18" s="85" t="s">
        <v>219</v>
      </c>
    </row>
    <row r="19" spans="1:6" ht="18" customHeight="1" x14ac:dyDescent="0.3">
      <c r="A19" s="64" t="s">
        <v>64</v>
      </c>
      <c r="B19" s="63">
        <v>3170231</v>
      </c>
      <c r="C19" s="62" t="s">
        <v>14</v>
      </c>
      <c r="D19" s="61" t="s">
        <v>196</v>
      </c>
      <c r="E19" s="60">
        <v>723561418</v>
      </c>
      <c r="F19" s="59" t="s">
        <v>166</v>
      </c>
    </row>
    <row r="20" spans="1:6" ht="18" customHeight="1" x14ac:dyDescent="0.3">
      <c r="A20" s="64" t="s">
        <v>62</v>
      </c>
      <c r="B20" s="63">
        <v>3170241</v>
      </c>
      <c r="C20" s="62" t="s">
        <v>59</v>
      </c>
      <c r="D20" s="61" t="s">
        <v>197</v>
      </c>
      <c r="E20" s="60">
        <v>724347685</v>
      </c>
      <c r="F20" s="59" t="s">
        <v>167</v>
      </c>
    </row>
    <row r="21" spans="1:6" ht="18" customHeight="1" x14ac:dyDescent="0.3">
      <c r="A21" s="64" t="s">
        <v>61</v>
      </c>
      <c r="B21" s="63">
        <v>3170251</v>
      </c>
      <c r="C21" s="62" t="s">
        <v>57</v>
      </c>
      <c r="D21" s="61" t="s">
        <v>198</v>
      </c>
      <c r="E21" s="60">
        <v>731139530</v>
      </c>
      <c r="F21" s="59" t="s">
        <v>168</v>
      </c>
    </row>
    <row r="22" spans="1:6" ht="18" customHeight="1" x14ac:dyDescent="0.3">
      <c r="A22" s="64" t="s">
        <v>60</v>
      </c>
      <c r="B22" s="63">
        <v>3170261</v>
      </c>
      <c r="C22" s="62" t="s">
        <v>55</v>
      </c>
      <c r="D22" s="61" t="s">
        <v>199</v>
      </c>
      <c r="E22" s="60">
        <v>724648804</v>
      </c>
      <c r="F22" s="59" t="s">
        <v>169</v>
      </c>
    </row>
    <row r="23" spans="1:6" ht="18" customHeight="1" x14ac:dyDescent="0.3">
      <c r="A23" s="64" t="s">
        <v>58</v>
      </c>
      <c r="B23" s="63">
        <v>3170271</v>
      </c>
      <c r="C23" s="62" t="s">
        <v>53</v>
      </c>
      <c r="D23" s="61" t="s">
        <v>200</v>
      </c>
      <c r="E23" s="60">
        <v>608301194</v>
      </c>
      <c r="F23" s="59" t="s">
        <v>170</v>
      </c>
    </row>
    <row r="24" spans="1:6" ht="18" customHeight="1" x14ac:dyDescent="0.3">
      <c r="A24" s="64" t="s">
        <v>56</v>
      </c>
      <c r="B24" s="63">
        <v>3170281</v>
      </c>
      <c r="C24" s="62" t="s">
        <v>51</v>
      </c>
      <c r="D24" s="61" t="s">
        <v>201</v>
      </c>
      <c r="E24" s="60">
        <v>732969271</v>
      </c>
      <c r="F24" s="59" t="s">
        <v>171</v>
      </c>
    </row>
    <row r="25" spans="1:6" ht="18" customHeight="1" x14ac:dyDescent="0.3">
      <c r="A25" s="64" t="s">
        <v>54</v>
      </c>
      <c r="B25" s="63">
        <v>3170291</v>
      </c>
      <c r="C25" s="62" t="s">
        <v>49</v>
      </c>
      <c r="D25" s="61" t="s">
        <v>202</v>
      </c>
      <c r="E25" s="60">
        <v>602292007</v>
      </c>
      <c r="F25" s="59" t="s">
        <v>148</v>
      </c>
    </row>
    <row r="26" spans="1:6" ht="18" customHeight="1" x14ac:dyDescent="0.3">
      <c r="A26" s="64" t="s">
        <v>52</v>
      </c>
      <c r="B26" s="63">
        <v>3170301</v>
      </c>
      <c r="C26" s="62" t="s">
        <v>47</v>
      </c>
      <c r="D26" s="61" t="s">
        <v>203</v>
      </c>
      <c r="E26" s="60">
        <v>775144622</v>
      </c>
      <c r="F26" s="59" t="s">
        <v>172</v>
      </c>
    </row>
    <row r="27" spans="1:6" ht="18" customHeight="1" x14ac:dyDescent="0.3">
      <c r="A27" s="64" t="s">
        <v>50</v>
      </c>
      <c r="B27" s="63">
        <v>3170321</v>
      </c>
      <c r="C27" s="62" t="s">
        <v>45</v>
      </c>
      <c r="D27" s="61" t="s">
        <v>204</v>
      </c>
      <c r="E27" s="60">
        <v>722505628</v>
      </c>
      <c r="F27" s="59" t="s">
        <v>147</v>
      </c>
    </row>
    <row r="28" spans="1:6" ht="18" customHeight="1" x14ac:dyDescent="0.3">
      <c r="A28" s="64" t="s">
        <v>48</v>
      </c>
      <c r="B28" s="63">
        <v>3170331</v>
      </c>
      <c r="C28" s="62" t="s">
        <v>43</v>
      </c>
      <c r="D28" s="61" t="s">
        <v>205</v>
      </c>
      <c r="E28" s="60">
        <v>603446668</v>
      </c>
      <c r="F28" s="59" t="s">
        <v>146</v>
      </c>
    </row>
    <row r="29" spans="1:6" ht="18" customHeight="1" x14ac:dyDescent="0.3">
      <c r="A29" s="64" t="s">
        <v>46</v>
      </c>
      <c r="B29" s="63">
        <v>3170371</v>
      </c>
      <c r="C29" s="62" t="s">
        <v>41</v>
      </c>
      <c r="D29" s="61" t="s">
        <v>206</v>
      </c>
      <c r="E29" s="60">
        <v>777007527</v>
      </c>
      <c r="F29" s="59" t="s">
        <v>173</v>
      </c>
    </row>
    <row r="30" spans="1:6" ht="18" customHeight="1" x14ac:dyDescent="0.3">
      <c r="A30" s="64" t="s">
        <v>44</v>
      </c>
      <c r="B30" s="63">
        <v>3170381</v>
      </c>
      <c r="C30" s="62" t="s">
        <v>4</v>
      </c>
      <c r="D30" s="61" t="s">
        <v>207</v>
      </c>
      <c r="E30" s="60">
        <v>722201671</v>
      </c>
      <c r="F30" s="59" t="s">
        <v>174</v>
      </c>
    </row>
    <row r="31" spans="1:6" ht="18" customHeight="1" x14ac:dyDescent="0.3">
      <c r="A31" s="64" t="s">
        <v>42</v>
      </c>
      <c r="B31" s="63">
        <v>3170421</v>
      </c>
      <c r="C31" s="62" t="s">
        <v>38</v>
      </c>
      <c r="D31" s="61" t="s">
        <v>208</v>
      </c>
      <c r="E31" s="60">
        <v>777289753</v>
      </c>
      <c r="F31" s="59" t="s">
        <v>145</v>
      </c>
    </row>
    <row r="32" spans="1:6" ht="18" customHeight="1" x14ac:dyDescent="0.3">
      <c r="A32" s="64" t="s">
        <v>40</v>
      </c>
      <c r="B32" s="63">
        <v>3170491</v>
      </c>
      <c r="C32" s="62" t="s">
        <v>36</v>
      </c>
      <c r="D32" s="61" t="s">
        <v>209</v>
      </c>
      <c r="E32" s="60">
        <v>704011615</v>
      </c>
      <c r="F32" s="59" t="s">
        <v>179</v>
      </c>
    </row>
    <row r="33" spans="1:6" ht="18" customHeight="1" x14ac:dyDescent="0.3">
      <c r="A33" s="64" t="s">
        <v>39</v>
      </c>
      <c r="B33" s="63">
        <v>3170501</v>
      </c>
      <c r="C33" s="62" t="s">
        <v>34</v>
      </c>
      <c r="D33" s="61" t="s">
        <v>210</v>
      </c>
      <c r="E33" s="60">
        <v>774674368</v>
      </c>
      <c r="F33" s="85" t="s">
        <v>220</v>
      </c>
    </row>
    <row r="34" spans="1:6" ht="18" customHeight="1" x14ac:dyDescent="0.3">
      <c r="A34" s="64" t="s">
        <v>37</v>
      </c>
      <c r="B34" s="63">
        <v>3170511</v>
      </c>
      <c r="C34" s="62" t="s">
        <v>32</v>
      </c>
      <c r="D34" s="61" t="s">
        <v>221</v>
      </c>
      <c r="E34" s="60">
        <v>777701817</v>
      </c>
      <c r="F34" s="85" t="s">
        <v>222</v>
      </c>
    </row>
    <row r="35" spans="1:6" ht="18" customHeight="1" x14ac:dyDescent="0.3">
      <c r="A35" s="64" t="s">
        <v>35</v>
      </c>
      <c r="B35" s="63">
        <v>3170531</v>
      </c>
      <c r="C35" s="62" t="s">
        <v>30</v>
      </c>
      <c r="D35" s="61" t="s">
        <v>211</v>
      </c>
      <c r="E35" s="60">
        <v>724729091</v>
      </c>
      <c r="F35" s="59" t="s">
        <v>178</v>
      </c>
    </row>
    <row r="36" spans="1:6" ht="18" customHeight="1" x14ac:dyDescent="0.3">
      <c r="A36" s="64" t="s">
        <v>33</v>
      </c>
      <c r="B36" s="63">
        <v>3170551</v>
      </c>
      <c r="C36" s="62" t="s">
        <v>16</v>
      </c>
      <c r="D36" s="61" t="s">
        <v>212</v>
      </c>
      <c r="E36" s="60">
        <v>604509743</v>
      </c>
      <c r="F36" s="59" t="s">
        <v>175</v>
      </c>
    </row>
    <row r="37" spans="1:6" ht="18" customHeight="1" x14ac:dyDescent="0.3">
      <c r="A37" s="64" t="s">
        <v>31</v>
      </c>
      <c r="B37" s="63">
        <v>3170581</v>
      </c>
      <c r="C37" s="62" t="s">
        <v>25</v>
      </c>
      <c r="D37" s="61" t="s">
        <v>213</v>
      </c>
      <c r="E37" s="60">
        <v>602553557</v>
      </c>
      <c r="F37" s="59" t="s">
        <v>177</v>
      </c>
    </row>
    <row r="38" spans="1:6" ht="18" customHeight="1" x14ac:dyDescent="0.3">
      <c r="A38" s="64" t="s">
        <v>29</v>
      </c>
      <c r="B38" s="63">
        <v>3170591</v>
      </c>
      <c r="C38" s="62" t="s">
        <v>23</v>
      </c>
      <c r="D38" s="61" t="s">
        <v>214</v>
      </c>
      <c r="E38" s="60">
        <v>608681113</v>
      </c>
      <c r="F38" s="59" t="s">
        <v>176</v>
      </c>
    </row>
    <row r="39" spans="1:6" ht="18" customHeight="1" x14ac:dyDescent="0.3">
      <c r="A39" s="64" t="s">
        <v>28</v>
      </c>
      <c r="B39" s="63">
        <v>3170601</v>
      </c>
      <c r="C39" s="62" t="s">
        <v>21</v>
      </c>
      <c r="D39" s="61" t="s">
        <v>215</v>
      </c>
      <c r="E39" s="60">
        <v>724724332</v>
      </c>
      <c r="F39" s="59" t="s">
        <v>144</v>
      </c>
    </row>
    <row r="40" spans="1:6" ht="18" customHeight="1" x14ac:dyDescent="0.3">
      <c r="A40" s="64" t="s">
        <v>26</v>
      </c>
      <c r="B40" s="63">
        <v>6130051</v>
      </c>
      <c r="C40" s="62" t="s">
        <v>13</v>
      </c>
      <c r="D40" s="61" t="s">
        <v>216</v>
      </c>
      <c r="E40" s="60">
        <v>604928274</v>
      </c>
      <c r="F40" s="59" t="s">
        <v>143</v>
      </c>
    </row>
    <row r="41" spans="1:6" ht="18" customHeight="1" x14ac:dyDescent="0.3">
      <c r="A41" s="58" t="s">
        <v>24</v>
      </c>
      <c r="B41" s="57">
        <v>6130221</v>
      </c>
      <c r="C41" s="56" t="s">
        <v>139</v>
      </c>
      <c r="D41" s="55" t="s">
        <v>217</v>
      </c>
      <c r="E41" s="54">
        <v>739296538</v>
      </c>
      <c r="F41" s="53" t="s">
        <v>142</v>
      </c>
    </row>
  </sheetData>
  <sheetProtection autoFilter="0"/>
  <hyperlinks>
    <hyperlink ref="F7" r:id="rId1" xr:uid="{9AC2F5A5-812A-4333-9AC0-460FE8B15F11}"/>
    <hyperlink ref="F14" r:id="rId2" xr:uid="{F04FBC11-DAB5-41E4-AE0F-9C9224026338}"/>
    <hyperlink ref="F25" r:id="rId3" xr:uid="{75CD71EE-02C6-4131-B074-D60F913F1026}"/>
    <hyperlink ref="F27" r:id="rId4" xr:uid="{43C66E4F-485F-4B23-AEEE-96AAFB669649}"/>
    <hyperlink ref="F28" r:id="rId5" xr:uid="{48C1561C-DC4E-44B3-9C9B-8F0593E98F80}"/>
    <hyperlink ref="F31" r:id="rId6" xr:uid="{9BA6DB87-CD79-4EE4-9463-0DF2C9C5C9A5}"/>
    <hyperlink ref="F39" r:id="rId7" xr:uid="{EDDA971E-5B9B-40CD-9237-67726B0E9EC7}"/>
    <hyperlink ref="F40" r:id="rId8" xr:uid="{8C524BB8-A426-49C0-909D-3DFA36B424E8}"/>
    <hyperlink ref="F41" r:id="rId9" xr:uid="{778A9A88-91D0-48E7-BAB3-8C8D1D8BB962}"/>
    <hyperlink ref="F3" r:id="rId10" xr:uid="{6CBA75FE-79D0-4D4A-B8BF-D2BE65B5F9B7}"/>
    <hyperlink ref="F4" r:id="rId11" xr:uid="{AB3AA53D-63DD-4788-BA1F-FED6E84FECA5}"/>
    <hyperlink ref="F5" r:id="rId12" xr:uid="{1DB69365-5836-4442-8812-81C1C1A54833}"/>
    <hyperlink ref="F6" r:id="rId13" xr:uid="{4AD0921F-BA70-4CD3-A2BB-F313716F4E07}"/>
    <hyperlink ref="F8" r:id="rId14" xr:uid="{6AD81663-51DF-4DEE-8B6E-8580C489A90B}"/>
    <hyperlink ref="F9" r:id="rId15" xr:uid="{CACBA946-AA29-4FF2-9A56-D72CD07D01CB}"/>
    <hyperlink ref="F10" r:id="rId16" xr:uid="{ED47ACAD-5467-475D-B577-6AD381F946EF}"/>
    <hyperlink ref="F12" r:id="rId17" xr:uid="{02A6C8ED-F5D7-4360-9DD1-DA0CEB84BC2E}"/>
    <hyperlink ref="F13" r:id="rId18" xr:uid="{B11B7200-C736-48E7-828B-2DE69EE50251}"/>
    <hyperlink ref="F15" r:id="rId19" xr:uid="{4911207F-0EA1-467E-A817-D6E3A299AF6B}"/>
    <hyperlink ref="F16" r:id="rId20" xr:uid="{8819ECC0-036D-4742-A5A6-F07C9E0D5778}"/>
    <hyperlink ref="F17" r:id="rId21" xr:uid="{3708DFD1-2A48-41FC-A118-FB20B2F688A0}"/>
    <hyperlink ref="F19" r:id="rId22" xr:uid="{7307DC56-BFE6-4E8E-9FA3-CFE3DAA72B17}"/>
    <hyperlink ref="F20" r:id="rId23" xr:uid="{10CF1327-1365-42C9-AB2A-371C8A75B7DE}"/>
    <hyperlink ref="F21" r:id="rId24" xr:uid="{99209749-16F3-48F2-ADEB-10FF88A17D63}"/>
    <hyperlink ref="F22" r:id="rId25" xr:uid="{20CB1D37-7BE7-43EC-B35D-8B310F0D6CA7}"/>
    <hyperlink ref="F23" r:id="rId26" xr:uid="{9B95C18E-7129-4850-94AB-7519C6A88FD6}"/>
    <hyperlink ref="F24" r:id="rId27" xr:uid="{1245396C-33C0-42FF-8A78-A5D73DFF1BF9}"/>
    <hyperlink ref="F26" r:id="rId28" xr:uid="{EBEC57B8-581F-4F67-8021-F68A733E2150}"/>
    <hyperlink ref="F29" r:id="rId29" xr:uid="{0665ADC6-1BC1-4D3E-88F1-B230EFBA7259}"/>
    <hyperlink ref="F30" r:id="rId30" xr:uid="{7240694D-6069-42F6-A7FE-ECDD21B2D7D7}"/>
    <hyperlink ref="F36" r:id="rId31" xr:uid="{3657413E-C709-41B5-BE2A-BB30DBA8435C}"/>
    <hyperlink ref="F38" r:id="rId32" xr:uid="{9F5EE23D-DE78-40E4-BF7E-C3255B1A2110}"/>
    <hyperlink ref="F37" r:id="rId33" xr:uid="{EF1909E4-EBA6-477F-8A77-D3CA8BE67DE3}"/>
    <hyperlink ref="F35" r:id="rId34" xr:uid="{A78755E4-E918-4582-9811-B57FD6A3E4C5}"/>
    <hyperlink ref="F32" r:id="rId35" xr:uid="{5E9A479B-5A79-4304-A030-4B588E9ADD50}"/>
    <hyperlink ref="F11" r:id="rId36" xr:uid="{FD2608B8-BAB9-47DC-969A-483ECAB0A83A}"/>
    <hyperlink ref="F18" r:id="rId37" xr:uid="{2B24ECDD-99DF-45A3-B34E-D5E0FDC1862C}"/>
    <hyperlink ref="F33" r:id="rId38" xr:uid="{55EE60C1-2A6B-426B-A9B5-A7FDF3DB33CB}"/>
    <hyperlink ref="F34" r:id="rId39" xr:uid="{BFF9CA2F-E615-4506-9991-385E96425D13}"/>
  </hyperlinks>
  <printOptions horizontalCentered="1"/>
  <pageMargins left="0.55118110236220474" right="0.55118110236220474" top="0.6692913385826772" bottom="0.55118110236220474" header="0.31496062992125984" footer="0.31496062992125984"/>
  <pageSetup paperSize="9" scale="95" orientation="portrait" r:id="rId40"/>
  <headerFooter>
    <oddHeader>&amp;L&amp;"-,Tučné"&amp;13OFS Tábor - adresář jednatelů 2022-2023&amp;Raktualizováno dne &amp;D</oddHeader>
    <oddFooter>&amp;C&amp;P - &amp;N&amp;RFrantišek Anděl, telefon 604 509 743</oddFooter>
  </headerFooter>
  <tableParts count="1">
    <tablePart r:id="rId4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Přihlášky</vt:lpstr>
      <vt:lpstr>Jednatelé oddílů</vt:lpstr>
      <vt:lpstr>'Jednatelé oddílů'!Oblast_tisku</vt:lpstr>
      <vt:lpstr>Přihlášky!Oblast_tisku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Anděl</dc:creator>
  <cp:lastModifiedBy>NB</cp:lastModifiedBy>
  <cp:lastPrinted>2022-06-25T08:37:25Z</cp:lastPrinted>
  <dcterms:created xsi:type="dcterms:W3CDTF">2022-01-27T15:03:45Z</dcterms:created>
  <dcterms:modified xsi:type="dcterms:W3CDTF">2022-08-26T22:03:18Z</dcterms:modified>
</cp:coreProperties>
</file>