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560" windowHeight="13425" activeTab="1"/>
  </bookViews>
  <sheets>
    <sheet name="postupy+ sestupy" sheetId="1" r:id="rId1"/>
    <sheet name="1.zpravodaj" sheetId="7" r:id="rId2"/>
    <sheet name="OPM+III." sheetId="2" r:id="rId3"/>
    <sheet name="IV.+U15" sheetId="3" r:id="rId4"/>
    <sheet name="U13" sheetId="6" r:id="rId5"/>
    <sheet name="U11" sheetId="4" r:id="rId6"/>
    <sheet name="U9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6" l="1"/>
  <c r="D17" i="6"/>
  <c r="D16" i="6"/>
  <c r="D15" i="6"/>
  <c r="D14" i="6"/>
  <c r="D13" i="6"/>
  <c r="D12" i="6"/>
  <c r="D11" i="6"/>
  <c r="D10" i="6"/>
  <c r="D9" i="6"/>
  <c r="D8" i="6"/>
  <c r="D7" i="6"/>
  <c r="D6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D5" i="6"/>
  <c r="K4" i="6"/>
  <c r="D4" i="6"/>
  <c r="K3" i="6"/>
  <c r="D3" i="6"/>
  <c r="K2" i="6"/>
  <c r="D2" i="6"/>
  <c r="J7" i="5" l="1"/>
  <c r="C7" i="5"/>
  <c r="J6" i="5"/>
  <c r="C6" i="5"/>
  <c r="J18" i="5" l="1"/>
  <c r="C18" i="5"/>
  <c r="J17" i="5"/>
  <c r="C17" i="5"/>
  <c r="J16" i="5"/>
  <c r="C16" i="5"/>
  <c r="J15" i="5"/>
  <c r="C15" i="5"/>
  <c r="J14" i="5"/>
  <c r="C14" i="5"/>
  <c r="J13" i="5"/>
  <c r="C13" i="5"/>
  <c r="J12" i="5"/>
  <c r="C12" i="5"/>
  <c r="J11" i="5"/>
  <c r="C11" i="5"/>
  <c r="J10" i="5"/>
  <c r="C10" i="5"/>
  <c r="J9" i="5"/>
  <c r="C9" i="5"/>
  <c r="J8" i="5"/>
  <c r="C8" i="5"/>
  <c r="J4" i="5"/>
  <c r="C4" i="5"/>
  <c r="J5" i="5"/>
  <c r="C5" i="5"/>
  <c r="J3" i="5"/>
  <c r="C3" i="5"/>
  <c r="J2" i="5"/>
  <c r="C2" i="5"/>
  <c r="J22" i="4"/>
  <c r="C22" i="4"/>
  <c r="J21" i="4"/>
  <c r="C21" i="4"/>
  <c r="J20" i="4"/>
  <c r="C20" i="4"/>
  <c r="J19" i="4"/>
  <c r="C19" i="4"/>
  <c r="J18" i="4"/>
  <c r="C18" i="4"/>
  <c r="J17" i="4"/>
  <c r="C17" i="4"/>
  <c r="J16" i="4"/>
  <c r="C16" i="4"/>
  <c r="J15" i="4"/>
  <c r="C15" i="4"/>
  <c r="J14" i="4"/>
  <c r="C14" i="4"/>
  <c r="J13" i="4"/>
  <c r="C13" i="4"/>
  <c r="J12" i="4"/>
  <c r="C12" i="4"/>
  <c r="J11" i="4"/>
  <c r="C11" i="4"/>
  <c r="J10" i="4"/>
  <c r="C10" i="4"/>
  <c r="J9" i="4"/>
  <c r="C9" i="4"/>
  <c r="J8" i="4"/>
  <c r="C8" i="4"/>
  <c r="J7" i="4"/>
  <c r="C7" i="4"/>
  <c r="J6" i="4"/>
  <c r="C6" i="4"/>
  <c r="J5" i="4"/>
  <c r="C5" i="4"/>
  <c r="J4" i="4"/>
  <c r="C4" i="4"/>
  <c r="J3" i="4"/>
  <c r="C3" i="4"/>
  <c r="J2" i="4"/>
  <c r="C2" i="4"/>
  <c r="J41" i="5" l="1"/>
  <c r="C41" i="5"/>
  <c r="J40" i="5"/>
  <c r="C40" i="5"/>
  <c r="J39" i="5"/>
  <c r="C39" i="5"/>
  <c r="J38" i="5"/>
  <c r="C38" i="5"/>
  <c r="J37" i="5"/>
  <c r="C37" i="5"/>
  <c r="J36" i="5"/>
  <c r="C36" i="5"/>
  <c r="J35" i="5"/>
  <c r="C35" i="5"/>
  <c r="J34" i="5"/>
  <c r="C34" i="5"/>
  <c r="J31" i="5"/>
  <c r="C31" i="5"/>
  <c r="J30" i="5"/>
  <c r="C30" i="5"/>
  <c r="J29" i="5"/>
  <c r="C29" i="5"/>
  <c r="J28" i="5"/>
  <c r="C28" i="5"/>
  <c r="J27" i="5"/>
  <c r="C27" i="5"/>
  <c r="J26" i="5"/>
  <c r="C26" i="5"/>
  <c r="J25" i="5"/>
  <c r="C25" i="5"/>
  <c r="J24" i="5"/>
  <c r="C24" i="5"/>
  <c r="J23" i="5"/>
  <c r="C23" i="5"/>
  <c r="K41" i="6"/>
  <c r="C41" i="6"/>
  <c r="K40" i="6"/>
  <c r="C40" i="6"/>
  <c r="K39" i="6"/>
  <c r="C39" i="6"/>
  <c r="K38" i="6"/>
  <c r="C38" i="6"/>
  <c r="K37" i="6"/>
  <c r="C37" i="6"/>
  <c r="K36" i="6"/>
  <c r="C36" i="6"/>
  <c r="K35" i="6"/>
  <c r="C35" i="6"/>
  <c r="K34" i="6"/>
  <c r="C34" i="6"/>
  <c r="K33" i="6"/>
  <c r="C33" i="6"/>
  <c r="K30" i="6"/>
  <c r="C30" i="6"/>
  <c r="K29" i="6"/>
  <c r="C29" i="6"/>
  <c r="K28" i="6"/>
  <c r="C28" i="6"/>
  <c r="K27" i="6"/>
  <c r="C27" i="6"/>
  <c r="K26" i="6"/>
  <c r="C26" i="6"/>
  <c r="K25" i="6"/>
  <c r="C25" i="6"/>
  <c r="K24" i="6"/>
  <c r="C24" i="6"/>
  <c r="K23" i="6"/>
  <c r="C23" i="6"/>
  <c r="J47" i="4" l="1"/>
  <c r="C47" i="4"/>
  <c r="J46" i="4"/>
  <c r="C46" i="4"/>
  <c r="J45" i="4"/>
  <c r="C45" i="4"/>
  <c r="J44" i="4"/>
  <c r="C44" i="4"/>
  <c r="J42" i="4"/>
  <c r="C42" i="4"/>
  <c r="J43" i="4"/>
  <c r="C43" i="4"/>
  <c r="J41" i="4"/>
  <c r="C41" i="4"/>
  <c r="J40" i="4"/>
  <c r="C40" i="4"/>
  <c r="J39" i="4"/>
  <c r="C39" i="4"/>
  <c r="J38" i="4"/>
  <c r="C38" i="4"/>
  <c r="J37" i="4"/>
  <c r="C37" i="4"/>
  <c r="J34" i="4"/>
  <c r="J32" i="4"/>
  <c r="J33" i="4"/>
  <c r="J31" i="4"/>
  <c r="J30" i="4"/>
  <c r="J29" i="4"/>
  <c r="J28" i="4"/>
  <c r="J27" i="4"/>
  <c r="J26" i="4"/>
  <c r="J25" i="4"/>
  <c r="C34" i="4"/>
  <c r="C32" i="4"/>
  <c r="C33" i="4"/>
  <c r="C31" i="4"/>
  <c r="C30" i="4"/>
  <c r="C29" i="4"/>
  <c r="C28" i="4"/>
  <c r="C27" i="4"/>
  <c r="C26" i="4"/>
  <c r="C25" i="4"/>
  <c r="K24" i="3" l="1"/>
  <c r="C24" i="3"/>
  <c r="K23" i="3"/>
  <c r="C23" i="3"/>
  <c r="K22" i="3"/>
  <c r="C22" i="3"/>
  <c r="K21" i="3"/>
  <c r="C21" i="3"/>
  <c r="K20" i="3"/>
  <c r="C20" i="3"/>
  <c r="K19" i="3"/>
  <c r="C19" i="3"/>
  <c r="K18" i="3"/>
  <c r="C18" i="3"/>
  <c r="K17" i="3"/>
  <c r="C17" i="3"/>
  <c r="K10" i="3"/>
  <c r="C10" i="3"/>
  <c r="K9" i="3"/>
  <c r="C9" i="3"/>
  <c r="K8" i="3"/>
  <c r="C8" i="3"/>
  <c r="K7" i="3"/>
  <c r="C7" i="3"/>
  <c r="K5" i="3"/>
  <c r="C5" i="3"/>
  <c r="K4" i="3"/>
  <c r="C4" i="3"/>
  <c r="K6" i="3"/>
  <c r="C6" i="3"/>
  <c r="K3" i="3"/>
  <c r="C3" i="3"/>
  <c r="K2" i="3"/>
  <c r="C2" i="3"/>
  <c r="K32" i="3"/>
  <c r="C32" i="3"/>
  <c r="K31" i="3"/>
  <c r="C31" i="3"/>
  <c r="K36" i="3"/>
  <c r="C36" i="3"/>
  <c r="K35" i="3"/>
  <c r="C35" i="3"/>
  <c r="K34" i="3"/>
  <c r="C34" i="3"/>
  <c r="K33" i="3"/>
  <c r="C33" i="3"/>
  <c r="K30" i="3"/>
  <c r="C30" i="3"/>
  <c r="K41" i="2"/>
  <c r="C41" i="2"/>
  <c r="K40" i="2"/>
  <c r="C40" i="2"/>
  <c r="K38" i="2"/>
  <c r="C38" i="2"/>
  <c r="K39" i="2"/>
  <c r="C39" i="2"/>
  <c r="K35" i="2"/>
  <c r="C35" i="2"/>
  <c r="K37" i="2"/>
  <c r="C37" i="2"/>
  <c r="K36" i="2"/>
  <c r="C36" i="2"/>
  <c r="K34" i="2"/>
  <c r="C34" i="2"/>
  <c r="K32" i="2"/>
  <c r="C32" i="2"/>
  <c r="K31" i="2"/>
  <c r="C31" i="2"/>
  <c r="K33" i="2"/>
  <c r="C33" i="2"/>
  <c r="K29" i="2"/>
  <c r="C29" i="2"/>
  <c r="K30" i="2"/>
  <c r="C30" i="2"/>
  <c r="K28" i="2"/>
  <c r="C28" i="2"/>
  <c r="K19" i="2"/>
  <c r="C19" i="2"/>
  <c r="K20" i="2"/>
  <c r="C20" i="2"/>
  <c r="K17" i="2"/>
  <c r="C17" i="2"/>
  <c r="K16" i="2"/>
  <c r="C16" i="2"/>
  <c r="K13" i="2"/>
  <c r="C13" i="2"/>
  <c r="K18" i="2"/>
  <c r="C18" i="2"/>
  <c r="K14" i="2"/>
  <c r="C14" i="2"/>
  <c r="K15" i="2"/>
  <c r="C15" i="2"/>
  <c r="K11" i="2"/>
  <c r="C11" i="2"/>
  <c r="K10" i="2"/>
  <c r="C10" i="2"/>
  <c r="K12" i="2"/>
  <c r="C12" i="2"/>
  <c r="K9" i="2"/>
  <c r="C9" i="2"/>
  <c r="K8" i="2"/>
  <c r="C8" i="2"/>
  <c r="K7" i="2"/>
  <c r="C7" i="2"/>
</calcChain>
</file>

<file path=xl/sharedStrings.xml><?xml version="1.0" encoding="utf-8"?>
<sst xmlns="http://schemas.openxmlformats.org/spreadsheetml/2006/main" count="635" uniqueCount="146">
  <si>
    <t>1.</t>
  </si>
  <si>
    <t>2.</t>
  </si>
  <si>
    <t>3.</t>
  </si>
  <si>
    <t>4.</t>
  </si>
  <si>
    <t>5.</t>
  </si>
  <si>
    <t>6.</t>
  </si>
  <si>
    <t>7.</t>
  </si>
  <si>
    <t>8.</t>
  </si>
  <si>
    <t>9.</t>
  </si>
  <si>
    <t>TJ  TLUČNÁ</t>
  </si>
  <si>
    <t>Tatran  TŘEMOŠNÁ</t>
  </si>
  <si>
    <t>Baník  LÍNĚ</t>
  </si>
  <si>
    <t>Baník  ZBŮCH</t>
  </si>
  <si>
    <t>Sokol  KOZOLUPY</t>
  </si>
  <si>
    <t>Baník  KAMENNÝ ÚJEZD</t>
  </si>
  <si>
    <t>SK  VOCHOV  1930</t>
  </si>
  <si>
    <t>Slovan  BLATNICE</t>
  </si>
  <si>
    <t>:</t>
  </si>
  <si>
    <t>PU</t>
  </si>
  <si>
    <t>V</t>
  </si>
  <si>
    <t>VnP</t>
  </si>
  <si>
    <t>PnP</t>
  </si>
  <si>
    <t>P</t>
  </si>
  <si>
    <t>SKORE</t>
  </si>
  <si>
    <t>BODY</t>
  </si>
  <si>
    <t>SK  HORNÍ BŘÍZA</t>
  </si>
  <si>
    <t>Sokol  KRALOVICE</t>
  </si>
  <si>
    <t>Sokol  DOBŘÍČ</t>
  </si>
  <si>
    <t>Sokol  MLADOTICE</t>
  </si>
  <si>
    <t>Slavoj  ŽIHLE</t>
  </si>
  <si>
    <t>FK Bohemia  KAZNĚJOV</t>
  </si>
  <si>
    <t>FK Trafo  HADAČKA</t>
  </si>
  <si>
    <t>Sokol  PLASY</t>
  </si>
  <si>
    <t>Olympie  KOŽLANY</t>
  </si>
  <si>
    <t>KONEČNÉ TABULKY</t>
  </si>
  <si>
    <t>OKRESNÍ PŘEBOR</t>
  </si>
  <si>
    <t>TJ  NEČTINY</t>
  </si>
  <si>
    <t>DIOSS  NÝŘANY</t>
  </si>
  <si>
    <t>Jiskra  KŘELOVICE</t>
  </si>
  <si>
    <t>SK  HORNÍ BŘÍZA  "B"</t>
  </si>
  <si>
    <t>SK Viktoria  ÚLICE</t>
  </si>
  <si>
    <t>SK  VŠERUBY</t>
  </si>
  <si>
    <t>Sokol  DOLNÍ  BĚLÁ</t>
  </si>
  <si>
    <t>FK  LEDCE</t>
  </si>
  <si>
    <t>III. TŘÍDA</t>
  </si>
  <si>
    <t>Sokol  MANĚTÍN</t>
  </si>
  <si>
    <t>Slavoj  ŽIHLE  "B"</t>
  </si>
  <si>
    <t>Sázavan  BEZVĚROV</t>
  </si>
  <si>
    <t>Sokol  TRNOVÁ</t>
  </si>
  <si>
    <t>Sokol  HUNČICE</t>
  </si>
  <si>
    <t>Svornost  HVOZD</t>
  </si>
  <si>
    <t>Baník  KAMENNÝ  ÚJEZD</t>
  </si>
  <si>
    <t>Sokol  KOZOJEDY</t>
  </si>
  <si>
    <t>Sokol  DOLNÍ BĚLÁ</t>
  </si>
  <si>
    <t>FK Bohemia  KAZNĚJOV "B"</t>
  </si>
  <si>
    <t>TJ  ZRUČ</t>
  </si>
  <si>
    <t>Sokol  PŇOVANY</t>
  </si>
  <si>
    <t>SHH  HEŘMANOVA HUŤ</t>
  </si>
  <si>
    <t>Sokol  PERNAREC</t>
  </si>
  <si>
    <t>Slovan  BLATNICE  "B"</t>
  </si>
  <si>
    <t>Baník  ZBŮCH  "B"</t>
  </si>
  <si>
    <t>Baník  LÍNĚ  "B"</t>
  </si>
  <si>
    <t>Sokol  KOZOLUPY  "B"</t>
  </si>
  <si>
    <t>Sokol  PŘEHÝŠOV</t>
  </si>
  <si>
    <t>Sparta  SULKOV  "B"</t>
  </si>
  <si>
    <t>Sokol  PLASY  "B"</t>
  </si>
  <si>
    <t>SK  VŠERUBY  "B"</t>
  </si>
  <si>
    <t>Sokol  ŽICHLICE</t>
  </si>
  <si>
    <t>Slavia  ÚNĚŠOV  "B"</t>
  </si>
  <si>
    <t>Sokol  MLADOTICE  "B"</t>
  </si>
  <si>
    <t>FK  KUNĚJOVICE</t>
  </si>
  <si>
    <t>Sokol  VYSOKÁ LIBYNĚ</t>
  </si>
  <si>
    <t>R</t>
  </si>
  <si>
    <t>SK  VOCHOV 1930</t>
  </si>
  <si>
    <t>SK Slavia  VEJPRNICE</t>
  </si>
  <si>
    <t>SHH  HEŘMANOVA  HUŤ</t>
  </si>
  <si>
    <t>SK  HORNÍ  BŘÍZA</t>
  </si>
  <si>
    <t>Sokol  MĚSTO  TOUŠKOV</t>
  </si>
  <si>
    <t>FK  Trafo  HADAČKA</t>
  </si>
  <si>
    <t>Sokol  KRALOVICE "B"</t>
  </si>
  <si>
    <t>Sokol  DOLNÍ BĚLÁ "B"</t>
  </si>
  <si>
    <t>Tatran  TŘEMOŠNÁ "B"</t>
  </si>
  <si>
    <t>DIOSS  NÝŘANY "B"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</si>
  <si>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</si>
  <si>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</si>
  <si>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</si>
  <si>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</si>
  <si>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</si>
  <si>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</si>
  <si>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</si>
  <si>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</si>
  <si>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</si>
  <si>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</si>
  <si>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</si>
  <si>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</si>
  <si>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Sokol  MĚSTO TOUŠKOV</t>
  </si>
  <si>
    <t>OPM</t>
  </si>
  <si>
    <t>I.B třída</t>
  </si>
  <si>
    <t>III.třída</t>
  </si>
  <si>
    <t>Sparta  SULKOV</t>
  </si>
  <si>
    <t>IV.třída - A</t>
  </si>
  <si>
    <t>IV.třída - B</t>
  </si>
  <si>
    <t>DIOSS  NÝŘANY  "B"</t>
  </si>
  <si>
    <t>SOUTĚŽ</t>
  </si>
  <si>
    <t>DRUŽSTVO</t>
  </si>
  <si>
    <t>POSTUP</t>
  </si>
  <si>
    <t>IV.třída</t>
  </si>
  <si>
    <t>SESTUP</t>
  </si>
  <si>
    <t>Vzájemné zápasy :</t>
  </si>
  <si>
    <t>Mladotice - Všeruby = 2:1 / 4:1</t>
  </si>
  <si>
    <t>Dolní Bělá - Horní Bříza "B" = 0:4 / 8:1</t>
  </si>
  <si>
    <t>Dolní Bělá "B" - Hunčice = 2:2 / 1:0</t>
  </si>
  <si>
    <r>
      <rPr>
        <b/>
        <i/>
        <u/>
        <sz val="22"/>
        <color theme="1"/>
        <rFont val="Century Schoolbook"/>
        <family val="1"/>
        <charset val="238"/>
      </rPr>
      <t>Ročník :</t>
    </r>
    <r>
      <rPr>
        <b/>
        <i/>
        <sz val="22"/>
        <color theme="1"/>
        <rFont val="Century Schoolbook"/>
        <family val="1"/>
        <charset val="238"/>
      </rPr>
      <t xml:space="preserve"> </t>
    </r>
    <r>
      <rPr>
        <sz val="22"/>
        <color theme="1"/>
        <rFont val="Century Schoolbook"/>
        <family val="1"/>
        <charset val="238"/>
      </rPr>
      <t xml:space="preserve"> </t>
    </r>
    <r>
      <rPr>
        <sz val="22"/>
        <color theme="1"/>
        <rFont val="Stencil"/>
        <family val="5"/>
      </rPr>
      <t xml:space="preserve">  2018 - 2019</t>
    </r>
  </si>
  <si>
    <t>Pňovany - Heřmanova Huť = 1:2 / 4:3</t>
  </si>
  <si>
    <t>Zbůch B - Pernarec = 5:2 / 3:2</t>
  </si>
  <si>
    <t>Kozolupy B - Přehýšov = 5:4 / 8:4</t>
  </si>
  <si>
    <t>Zruč - Mladotice = 3:0 / 1:1</t>
  </si>
  <si>
    <t>IV.TŘÍDA - skupina :  "A"</t>
  </si>
  <si>
    <t>IV.TŘÍDA - skupina :  "B"</t>
  </si>
  <si>
    <t>U15 - starší žáci</t>
  </si>
  <si>
    <t>U13 - mladší žáci - CELKOVÁ</t>
  </si>
  <si>
    <t>U13 - mladší žáci - sk:  "A"</t>
  </si>
  <si>
    <t>U13 - mladší žáci - sk:  "B"</t>
  </si>
  <si>
    <t>Okresní fotbalový svaz Plzeň-sever</t>
  </si>
  <si>
    <t>Úslavská  75 ,  326 00 Plzeň ,  tel.č.  377 244 611</t>
  </si>
  <si>
    <t>ZPRAVODAJ  OFS Plzeň-sever</t>
  </si>
  <si>
    <t xml:space="preserve">1)  </t>
  </si>
  <si>
    <t xml:space="preserve">    1 / 2019</t>
  </si>
  <si>
    <t>2018 - 2019</t>
  </si>
  <si>
    <t>Bc.  Pavel R A U C H , v.r.</t>
  </si>
  <si>
    <t>Petr  F O Ř T , v.r.</t>
  </si>
  <si>
    <t>předseda OFS Plzeň-sever</t>
  </si>
  <si>
    <t>předseda STK OFS PS</t>
  </si>
  <si>
    <t>VÝMĚNA</t>
  </si>
  <si>
    <t>U11 - st.přípravka - CELKOVÁ</t>
  </si>
  <si>
    <t>U11 - st.přípravka - skupina:  "A"</t>
  </si>
  <si>
    <t>U11 - st.přípravka - skupina:  "B"</t>
  </si>
  <si>
    <t>U9 - ml.přípravka - CELKOVÁ</t>
  </si>
  <si>
    <t>U9 - ml.přípravka - skupina:  "A"</t>
  </si>
  <si>
    <t>U9 - ml.přípravka - skupina:  "B"</t>
  </si>
  <si>
    <t>POSTUPY</t>
  </si>
  <si>
    <t>SESTUPY</t>
  </si>
  <si>
    <t>VÝMĚNA SOUTĚŽE</t>
  </si>
  <si>
    <t>E-mail :  jitkakrauzova@gmail.com</t>
  </si>
  <si>
    <t>V Plzni dne :  3.07.2019</t>
  </si>
  <si>
    <t>KONEČNÉ TABULKY OKRESNÍCH SOUTĚŽÍ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</si>
</sst>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38"/>
    </font>
    <font>
      <sz val="12"/>
      <color theme="1"/>
      <name val="Rockwell"/>
      <family val="1"/>
    </font>
    <font>
      <sz val="12"/>
      <color theme="1"/>
      <name val="Gloucester MT Extra Condensed"/>
      <family val="1"/>
    </font>
    <font>
      <sz val="10"/>
      <color theme="1"/>
      <name val="Bodoni MT Condensed"/>
      <family val="1"/>
    </font>
    <font>
      <sz val="10"/>
      <name val="Arial"/>
      <family val="2"/>
      <charset val="238"/>
    </font>
    <font>
      <sz val="12"/>
      <name val="Century Schoolbook"/>
      <family val="1"/>
      <charset val="238"/>
    </font>
    <font>
      <sz val="11"/>
      <color theme="1"/>
      <name val="Century Schoolbook"/>
      <family val="1"/>
      <charset val="238"/>
    </font>
    <font>
      <sz val="10"/>
      <color theme="1"/>
      <name val="Cambria"/>
      <family val="1"/>
      <charset val="238"/>
    </font>
    <font>
      <sz val="10"/>
      <name val="Century Schoolbook"/>
      <family val="1"/>
      <charset val="238"/>
    </font>
    <font>
      <sz val="12"/>
      <name val="Rockwell Condensed"/>
      <family val="1"/>
    </font>
    <font>
      <sz val="12"/>
      <name val="Rockwell"/>
      <family val="1"/>
    </font>
    <font>
      <sz val="10"/>
      <name val="Calibri"/>
      <family val="2"/>
      <charset val="238"/>
      <scheme val="minor"/>
    </font>
    <font>
      <sz val="12"/>
      <name val="Rockwell Condensed"/>
      <family val="1"/>
      <charset val="238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entury Schoolbook"/>
      <family val="1"/>
      <charset val="238"/>
    </font>
    <font>
      <b/>
      <sz val="11"/>
      <color theme="1"/>
      <name val="Century Schoolbook"/>
      <family val="1"/>
      <charset val="238"/>
    </font>
    <font>
      <b/>
      <sz val="12"/>
      <color theme="1"/>
      <name val="Cambria"/>
      <family val="1"/>
      <charset val="238"/>
    </font>
    <font>
      <sz val="12"/>
      <color theme="1"/>
      <name val="Gloucester MT Extra Condensed"/>
      <family val="1"/>
      <charset val="238"/>
    </font>
    <font>
      <sz val="10"/>
      <color theme="1"/>
      <name val="Bodoni MT Condensed"/>
      <family val="1"/>
      <charset val="238"/>
    </font>
    <font>
      <sz val="10"/>
      <color theme="1"/>
      <name val="Calibri"/>
      <family val="2"/>
      <scheme val="minor"/>
    </font>
    <font>
      <b/>
      <sz val="12"/>
      <color theme="1"/>
      <name val="Century Schoolbook"/>
      <family val="1"/>
      <charset val="238"/>
    </font>
    <font>
      <sz val="12"/>
      <color theme="1"/>
      <name val="Century Schoolbook"/>
      <family val="1"/>
      <charset val="238"/>
    </font>
    <font>
      <sz val="11"/>
      <color theme="1"/>
      <name val="Bodoni MT Condensed"/>
      <family val="1"/>
    </font>
    <font>
      <sz val="11"/>
      <name val="Century Schoolbook"/>
      <family val="1"/>
      <charset val="238"/>
    </font>
    <font>
      <sz val="8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4"/>
      <color theme="1"/>
      <name val="Century Schoolbook"/>
      <family val="1"/>
      <charset val="238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22"/>
      <color theme="1"/>
      <name val="Stencil"/>
      <family val="1"/>
      <charset val="238"/>
    </font>
    <font>
      <b/>
      <i/>
      <u/>
      <sz val="22"/>
      <color theme="1"/>
      <name val="Century Schoolbook"/>
      <family val="1"/>
      <charset val="238"/>
    </font>
    <font>
      <b/>
      <i/>
      <sz val="22"/>
      <color theme="1"/>
      <name val="Century Schoolbook"/>
      <family val="1"/>
      <charset val="238"/>
    </font>
    <font>
      <sz val="22"/>
      <color theme="1"/>
      <name val="Century Schoolbook"/>
      <family val="1"/>
      <charset val="238"/>
    </font>
    <font>
      <sz val="22"/>
      <color theme="1"/>
      <name val="Stencil"/>
      <family val="5"/>
    </font>
    <font>
      <sz val="22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32"/>
      <name val="Courier New"/>
      <family val="3"/>
      <charset val="238"/>
    </font>
    <font>
      <sz val="30"/>
      <color theme="1"/>
      <name val="Calibri"/>
      <family val="2"/>
      <scheme val="minor"/>
    </font>
    <font>
      <u/>
      <sz val="30"/>
      <color theme="1"/>
      <name val="Century Schoolbook"/>
      <family val="1"/>
      <charset val="238"/>
    </font>
    <font>
      <sz val="36"/>
      <color theme="1"/>
      <name val="Bodoni MT Black"/>
      <family val="1"/>
    </font>
    <font>
      <u/>
      <sz val="36"/>
      <color theme="1"/>
      <name val="Bodoni MT Black"/>
      <family val="1"/>
    </font>
    <font>
      <sz val="20"/>
      <color theme="1"/>
      <name val="Calibri"/>
      <family val="2"/>
      <scheme val="minor"/>
    </font>
    <font>
      <sz val="16"/>
      <color theme="1"/>
      <name val="Century Schoolbook"/>
      <family val="1"/>
      <charset val="238"/>
    </font>
    <font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2"/>
      <name val="Rockwell Nova Cond"/>
      <family val="1"/>
      <charset val="238"/>
    </font>
    <font>
      <sz val="11"/>
      <name val="Rockwell Nova Cond"/>
      <family val="1"/>
      <charset val="238"/>
    </font>
    <font>
      <sz val="11"/>
      <name val="Rockwell Condensed"/>
      <family val="1"/>
    </font>
    <font>
      <i/>
      <u/>
      <sz val="11"/>
      <name val="Calibri"/>
      <family val="2"/>
      <charset val="238"/>
      <scheme val="minor"/>
    </font>
    <font>
      <sz val="10"/>
      <name val="Rockwell Condensed"/>
      <family val="1"/>
      <charset val="238"/>
    </font>
    <font>
      <sz val="8"/>
      <name val="Rockwell Condensed"/>
      <family val="1"/>
      <charset val="238"/>
    </font>
    <font>
      <sz val="12"/>
      <name val="Playbill"/>
      <family val="5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4" fillId="0" borderId="0" xfId="0" applyFont="1" applyBorder="1"/>
    <xf numFmtId="0" fontId="7" fillId="0" borderId="3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12" fillId="0" borderId="0" xfId="1" applyFont="1" applyBorder="1"/>
    <xf numFmtId="0" fontId="6" fillId="0" borderId="0" xfId="1" applyFont="1" applyBorder="1"/>
    <xf numFmtId="0" fontId="10" fillId="0" borderId="0" xfId="1" applyFont="1" applyBorder="1" applyAlignment="1">
      <alignment horizontal="right"/>
    </xf>
    <xf numFmtId="0" fontId="6" fillId="0" borderId="4" xfId="1" applyFont="1" applyBorder="1"/>
    <xf numFmtId="0" fontId="10" fillId="0" borderId="4" xfId="1" applyFont="1" applyBorder="1" applyAlignment="1">
      <alignment horizontal="right"/>
    </xf>
    <xf numFmtId="0" fontId="12" fillId="0" borderId="0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4" xfId="1" applyFont="1" applyBorder="1"/>
    <xf numFmtId="0" fontId="12" fillId="0" borderId="4" xfId="1" applyFont="1" applyBorder="1" applyAlignment="1">
      <alignment horizontal="center"/>
    </xf>
    <xf numFmtId="0" fontId="12" fillId="0" borderId="4" xfId="1" applyFont="1" applyBorder="1" applyAlignment="1">
      <alignment horizontal="left"/>
    </xf>
    <xf numFmtId="0" fontId="11" fillId="0" borderId="2" xfId="1" applyFont="1" applyBorder="1"/>
    <xf numFmtId="0" fontId="11" fillId="0" borderId="5" xfId="1" applyFont="1" applyBorder="1"/>
    <xf numFmtId="0" fontId="6" fillId="0" borderId="6" xfId="0" applyFont="1" applyBorder="1" applyAlignment="1">
      <alignment horizontal="right" vertical="center"/>
    </xf>
    <xf numFmtId="0" fontId="10" fillId="0" borderId="12" xfId="1" applyFont="1" applyBorder="1" applyAlignment="1">
      <alignment horizontal="right"/>
    </xf>
    <xf numFmtId="0" fontId="12" fillId="0" borderId="12" xfId="1" applyFont="1" applyBorder="1"/>
    <xf numFmtId="0" fontId="12" fillId="0" borderId="12" xfId="1" applyFont="1" applyBorder="1" applyAlignment="1">
      <alignment horizontal="center"/>
    </xf>
    <xf numFmtId="0" fontId="12" fillId="0" borderId="12" xfId="1" applyFont="1" applyBorder="1" applyAlignment="1">
      <alignment horizontal="left"/>
    </xf>
    <xf numFmtId="0" fontId="11" fillId="0" borderId="13" xfId="1" applyFont="1" applyBorder="1"/>
    <xf numFmtId="0" fontId="16" fillId="0" borderId="12" xfId="1" applyFont="1" applyBorder="1"/>
    <xf numFmtId="0" fontId="3" fillId="0" borderId="1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8" fillId="0" borderId="12" xfId="0" applyFont="1" applyBorder="1"/>
    <xf numFmtId="0" fontId="19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" fillId="0" borderId="12" xfId="0" applyFont="1" applyBorder="1"/>
    <xf numFmtId="0" fontId="4" fillId="0" borderId="12" xfId="0" applyFont="1" applyBorder="1"/>
    <xf numFmtId="0" fontId="2" fillId="0" borderId="12" xfId="0" applyFont="1" applyBorder="1" applyAlignment="1">
      <alignment horizontal="right"/>
    </xf>
    <xf numFmtId="0" fontId="6" fillId="0" borderId="1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23" fillId="0" borderId="0" xfId="0" applyFont="1" applyBorder="1"/>
    <xf numFmtId="0" fontId="23" fillId="0" borderId="4" xfId="0" applyFont="1" applyBorder="1"/>
    <xf numFmtId="0" fontId="22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24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4" xfId="0" applyBorder="1"/>
    <xf numFmtId="0" fontId="3" fillId="0" borderId="4" xfId="0" applyFont="1" applyBorder="1"/>
    <xf numFmtId="0" fontId="24" fillId="0" borderId="4" xfId="0" applyFont="1" applyBorder="1"/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/>
    </xf>
    <xf numFmtId="0" fontId="25" fillId="0" borderId="11" xfId="1" applyFont="1" applyBorder="1" applyAlignment="1">
      <alignment horizontal="right"/>
    </xf>
    <xf numFmtId="0" fontId="25" fillId="0" borderId="1" xfId="1" applyFont="1" applyBorder="1" applyAlignment="1">
      <alignment horizontal="right"/>
    </xf>
    <xf numFmtId="0" fontId="25" fillId="0" borderId="3" xfId="1" applyFont="1" applyBorder="1" applyAlignment="1">
      <alignment horizontal="right"/>
    </xf>
    <xf numFmtId="0" fontId="26" fillId="0" borderId="0" xfId="0" applyFont="1"/>
    <xf numFmtId="0" fontId="26" fillId="0" borderId="0" xfId="0" applyFont="1" applyAlignment="1">
      <alignment horizontal="left"/>
    </xf>
    <xf numFmtId="0" fontId="7" fillId="0" borderId="11" xfId="0" applyFont="1" applyBorder="1" applyAlignment="1">
      <alignment horizontal="right"/>
    </xf>
    <xf numFmtId="0" fontId="0" fillId="0" borderId="12" xfId="0" applyBorder="1"/>
    <xf numFmtId="0" fontId="27" fillId="0" borderId="0" xfId="0" applyFont="1"/>
    <xf numFmtId="0" fontId="27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Fill="1" applyBorder="1" applyAlignment="1">
      <alignment vertical="center"/>
    </xf>
    <xf numFmtId="0" fontId="30" fillId="0" borderId="0" xfId="0" applyFont="1"/>
    <xf numFmtId="0" fontId="36" fillId="0" borderId="0" xfId="0" applyFont="1"/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/>
    <xf numFmtId="0" fontId="8" fillId="0" borderId="9" xfId="0" applyFont="1" applyBorder="1"/>
    <xf numFmtId="0" fontId="6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1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2" fillId="0" borderId="18" xfId="0" applyFont="1" applyBorder="1"/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1" fillId="0" borderId="19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2" fillId="0" borderId="15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/>
    <xf numFmtId="0" fontId="45" fillId="0" borderId="0" xfId="0" applyFont="1"/>
    <xf numFmtId="0" fontId="46" fillId="0" borderId="0" xfId="0" applyFont="1"/>
    <xf numFmtId="0" fontId="12" fillId="0" borderId="9" xfId="1" applyFont="1" applyBorder="1"/>
    <xf numFmtId="0" fontId="47" fillId="0" borderId="9" xfId="1" applyFont="1" applyBorder="1"/>
    <xf numFmtId="0" fontId="48" fillId="0" borderId="9" xfId="1" applyFont="1" applyBorder="1"/>
    <xf numFmtId="0" fontId="49" fillId="0" borderId="9" xfId="1" applyFont="1" applyBorder="1" applyAlignment="1">
      <alignment horizontal="right"/>
    </xf>
    <xf numFmtId="0" fontId="49" fillId="0" borderId="9" xfId="1" applyFont="1" applyBorder="1" applyAlignment="1">
      <alignment horizontal="center"/>
    </xf>
    <xf numFmtId="0" fontId="49" fillId="0" borderId="9" xfId="1" applyFont="1" applyBorder="1" applyAlignment="1">
      <alignment horizontal="left"/>
    </xf>
    <xf numFmtId="0" fontId="49" fillId="0" borderId="10" xfId="1" applyFont="1" applyBorder="1" applyAlignment="1">
      <alignment horizontal="right"/>
    </xf>
    <xf numFmtId="0" fontId="50" fillId="0" borderId="9" xfId="1" applyFont="1" applyBorder="1" applyAlignment="1">
      <alignment horizontal="right"/>
    </xf>
    <xf numFmtId="0" fontId="50" fillId="0" borderId="9" xfId="1" applyFont="1" applyBorder="1"/>
    <xf numFmtId="0" fontId="50" fillId="0" borderId="9" xfId="1" applyFont="1" applyBorder="1" applyAlignment="1">
      <alignment horizontal="center"/>
    </xf>
    <xf numFmtId="0" fontId="50" fillId="0" borderId="9" xfId="1" applyFont="1" applyBorder="1" applyAlignment="1">
      <alignment horizontal="left"/>
    </xf>
    <xf numFmtId="0" fontId="50" fillId="0" borderId="10" xfId="1" applyFont="1" applyBorder="1" applyAlignment="1">
      <alignment horizontal="right"/>
    </xf>
    <xf numFmtId="0" fontId="51" fillId="0" borderId="0" xfId="0" applyFont="1"/>
    <xf numFmtId="0" fontId="52" fillId="0" borderId="9" xfId="1" applyFont="1" applyBorder="1" applyAlignment="1">
      <alignment horizontal="right"/>
    </xf>
    <xf numFmtId="0" fontId="53" fillId="0" borderId="9" xfId="1" applyFont="1" applyBorder="1"/>
    <xf numFmtId="0" fontId="52" fillId="0" borderId="9" xfId="1" applyFont="1" applyBorder="1" applyAlignment="1">
      <alignment horizontal="center"/>
    </xf>
    <xf numFmtId="0" fontId="52" fillId="0" borderId="9" xfId="1" applyFont="1" applyBorder="1" applyAlignment="1">
      <alignment horizontal="left"/>
    </xf>
    <xf numFmtId="0" fontId="52" fillId="0" borderId="10" xfId="1" applyFont="1" applyBorder="1" applyAlignment="1">
      <alignment horizontal="right"/>
    </xf>
    <xf numFmtId="0" fontId="52" fillId="0" borderId="9" xfId="1" applyFont="1" applyBorder="1"/>
    <xf numFmtId="0" fontId="54" fillId="0" borderId="9" xfId="1" applyFont="1" applyBorder="1" applyAlignment="1">
      <alignment horizontal="right"/>
    </xf>
    <xf numFmtId="0" fontId="13" fillId="0" borderId="9" xfId="1" applyFont="1" applyBorder="1"/>
    <xf numFmtId="0" fontId="54" fillId="0" borderId="9" xfId="1" applyFont="1" applyBorder="1"/>
    <xf numFmtId="0" fontId="54" fillId="0" borderId="9" xfId="1" applyFont="1" applyBorder="1" applyAlignment="1">
      <alignment horizontal="center"/>
    </xf>
    <xf numFmtId="0" fontId="54" fillId="0" borderId="9" xfId="1" applyFont="1" applyBorder="1" applyAlignment="1">
      <alignment horizontal="left"/>
    </xf>
    <xf numFmtId="0" fontId="54" fillId="0" borderId="10" xfId="1" applyFont="1" applyBorder="1" applyAlignment="1">
      <alignment horizontal="right"/>
    </xf>
    <xf numFmtId="0" fontId="55" fillId="0" borderId="8" xfId="1" applyFont="1" applyBorder="1" applyAlignment="1">
      <alignment horizontal="left"/>
    </xf>
    <xf numFmtId="0" fontId="55" fillId="0" borderId="9" xfId="1" applyFont="1" applyBorder="1"/>
    <xf numFmtId="0" fontId="56" fillId="0" borderId="8" xfId="1" applyFont="1" applyBorder="1" applyAlignment="1">
      <alignment horizontal="left"/>
    </xf>
    <xf numFmtId="0" fontId="57" fillId="0" borderId="9" xfId="1" applyFont="1" applyBorder="1"/>
    <xf numFmtId="0" fontId="58" fillId="0" borderId="0" xfId="0" applyFont="1"/>
    <xf numFmtId="0" fontId="29" fillId="0" borderId="8" xfId="0" applyFont="1" applyBorder="1"/>
    <xf numFmtId="0" fontId="29" fillId="0" borderId="9" xfId="0" applyFont="1" applyBorder="1"/>
    <xf numFmtId="0" fontId="29" fillId="0" borderId="10" xfId="0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28" fillId="0" borderId="1" xfId="0" applyFont="1" applyBorder="1"/>
    <xf numFmtId="0" fontId="28" fillId="0" borderId="0" xfId="0" applyFont="1" applyBorder="1"/>
    <xf numFmtId="0" fontId="28" fillId="0" borderId="2" xfId="0" applyFont="1" applyBorder="1" applyAlignment="1">
      <alignment horizontal="left"/>
    </xf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 applyAlignment="1">
      <alignment horizontal="left"/>
    </xf>
    <xf numFmtId="0" fontId="28" fillId="0" borderId="3" xfId="0" applyFont="1" applyBorder="1"/>
    <xf numFmtId="0" fontId="28" fillId="0" borderId="4" xfId="0" applyFont="1" applyBorder="1"/>
    <xf numFmtId="0" fontId="28" fillId="0" borderId="5" xfId="0" applyFont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8" fillId="0" borderId="5" xfId="0" applyFont="1" applyBorder="1"/>
    <xf numFmtId="0" fontId="58" fillId="0" borderId="0" xfId="0" applyFont="1" applyBorder="1"/>
    <xf numFmtId="0" fontId="0" fillId="0" borderId="0" xfId="0" applyBorder="1" applyAlignment="1">
      <alignment horizontal="center"/>
    </xf>
    <xf numFmtId="0" fontId="59" fillId="0" borderId="0" xfId="0" applyFont="1"/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39" fillId="0" borderId="0" xfId="1" applyFont="1" applyAlignment="1">
      <alignment horizontal="center"/>
    </xf>
    <xf numFmtId="0" fontId="31" fillId="0" borderId="0" xfId="0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5"/>
  <cols>
    <col min="1" max="1" width="17.7109375" customWidth="1"/>
    <col min="2" max="2" width="35.7109375" customWidth="1"/>
    <col min="3" max="3" width="15.7109375" style="1" customWidth="1"/>
  </cols>
  <sheetData>
    <row r="1" spans="1:3" ht="26.25">
      <c r="A1" s="208" t="s">
        <v>140</v>
      </c>
    </row>
    <row r="3" spans="1:3" ht="18.75">
      <c r="A3" s="209" t="s">
        <v>103</v>
      </c>
      <c r="B3" s="210" t="s">
        <v>104</v>
      </c>
      <c r="C3" s="211" t="s">
        <v>105</v>
      </c>
    </row>
    <row r="4" spans="1:3">
      <c r="A4" s="212"/>
      <c r="B4" s="99"/>
      <c r="C4" s="213"/>
    </row>
    <row r="5" spans="1:3" ht="18.75">
      <c r="A5" s="214" t="s">
        <v>96</v>
      </c>
      <c r="B5" s="215" t="s">
        <v>36</v>
      </c>
      <c r="C5" s="216" t="s">
        <v>97</v>
      </c>
    </row>
    <row r="6" spans="1:3">
      <c r="A6" s="217"/>
      <c r="B6" s="218"/>
      <c r="C6" s="219"/>
    </row>
    <row r="7" spans="1:3" ht="18.75">
      <c r="A7" s="214" t="s">
        <v>98</v>
      </c>
      <c r="B7" s="215" t="s">
        <v>99</v>
      </c>
      <c r="C7" s="216" t="s">
        <v>96</v>
      </c>
    </row>
    <row r="8" spans="1:3" ht="18.75">
      <c r="A8" s="214" t="s">
        <v>98</v>
      </c>
      <c r="B8" s="215" t="s">
        <v>45</v>
      </c>
      <c r="C8" s="216" t="s">
        <v>96</v>
      </c>
    </row>
    <row r="9" spans="1:3">
      <c r="A9" s="217"/>
      <c r="B9" s="218"/>
      <c r="C9" s="219"/>
    </row>
    <row r="10" spans="1:3" ht="18.75">
      <c r="A10" s="214" t="s">
        <v>100</v>
      </c>
      <c r="B10" s="215" t="s">
        <v>56</v>
      </c>
      <c r="C10" s="216" t="s">
        <v>98</v>
      </c>
    </row>
    <row r="11" spans="1:3" ht="18.75">
      <c r="A11" s="220" t="s">
        <v>101</v>
      </c>
      <c r="B11" s="221" t="s">
        <v>65</v>
      </c>
      <c r="C11" s="222" t="s">
        <v>98</v>
      </c>
    </row>
    <row r="15" spans="1:3" ht="26.25">
      <c r="A15" s="208" t="s">
        <v>141</v>
      </c>
    </row>
    <row r="17" spans="1:3" ht="18.75">
      <c r="A17" s="209" t="s">
        <v>103</v>
      </c>
      <c r="B17" s="210" t="s">
        <v>104</v>
      </c>
      <c r="C17" s="211" t="s">
        <v>107</v>
      </c>
    </row>
    <row r="18" spans="1:3">
      <c r="A18" s="212"/>
      <c r="B18" s="99"/>
      <c r="C18" s="213"/>
    </row>
    <row r="19" spans="1:3" ht="18.75">
      <c r="A19" s="214" t="s">
        <v>97</v>
      </c>
      <c r="B19" s="215" t="s">
        <v>9</v>
      </c>
      <c r="C19" s="216" t="s">
        <v>96</v>
      </c>
    </row>
    <row r="20" spans="1:3" ht="18.75">
      <c r="A20" s="214"/>
      <c r="B20" s="99"/>
      <c r="C20" s="219"/>
    </row>
    <row r="21" spans="1:3" ht="18.75">
      <c r="A21" s="214" t="s">
        <v>96</v>
      </c>
      <c r="B21" s="215" t="s">
        <v>16</v>
      </c>
      <c r="C21" s="216" t="s">
        <v>98</v>
      </c>
    </row>
    <row r="22" spans="1:3" ht="18.75">
      <c r="A22" s="214" t="s">
        <v>96</v>
      </c>
      <c r="B22" s="215" t="s">
        <v>40</v>
      </c>
      <c r="C22" s="216" t="s">
        <v>98</v>
      </c>
    </row>
    <row r="23" spans="1:3">
      <c r="A23" s="212"/>
      <c r="B23" s="99"/>
      <c r="C23" s="219"/>
    </row>
    <row r="24" spans="1:3" ht="18.75">
      <c r="A24" s="214" t="s">
        <v>98</v>
      </c>
      <c r="B24" s="215" t="s">
        <v>102</v>
      </c>
      <c r="C24" s="216" t="s">
        <v>106</v>
      </c>
    </row>
    <row r="25" spans="1:3" ht="18.75">
      <c r="A25" s="220" t="s">
        <v>98</v>
      </c>
      <c r="B25" s="221" t="s">
        <v>52</v>
      </c>
      <c r="C25" s="222" t="s">
        <v>106</v>
      </c>
    </row>
    <row r="29" spans="1:3" ht="26.25">
      <c r="A29" s="225" t="s">
        <v>142</v>
      </c>
      <c r="B29" s="99"/>
      <c r="C29" s="226"/>
    </row>
    <row r="30" spans="1:3">
      <c r="A30" s="99"/>
      <c r="B30" s="99"/>
      <c r="C30" s="226"/>
    </row>
    <row r="31" spans="1:3" ht="18.75">
      <c r="A31" s="209" t="s">
        <v>103</v>
      </c>
      <c r="B31" s="210" t="s">
        <v>104</v>
      </c>
      <c r="C31" s="211" t="s">
        <v>133</v>
      </c>
    </row>
    <row r="32" spans="1:3">
      <c r="A32" s="212"/>
      <c r="B32" s="99"/>
      <c r="C32" s="213"/>
    </row>
    <row r="33" spans="1:3" ht="18.75">
      <c r="A33" s="214" t="s">
        <v>98</v>
      </c>
      <c r="B33" s="215" t="s">
        <v>81</v>
      </c>
      <c r="C33" s="216" t="s">
        <v>106</v>
      </c>
    </row>
    <row r="34" spans="1:3" ht="18.75">
      <c r="A34" s="223" t="s">
        <v>106</v>
      </c>
      <c r="B34" s="221" t="s">
        <v>31</v>
      </c>
      <c r="C34" s="224" t="s">
        <v>98</v>
      </c>
    </row>
  </sheetData>
  <pageMargins left="1.7716535433070868" right="0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>
      <selection sqref="A1:K1"/>
    </sheetView>
  </sheetViews>
  <sheetFormatPr defaultRowHeight="15"/>
  <cols>
    <col min="1" max="1" width="3.7109375" customWidth="1"/>
    <col min="3" max="3" width="5.7109375" customWidth="1"/>
  </cols>
  <sheetData>
    <row r="1" spans="1:11" ht="39">
      <c r="A1" s="229" t="s">
        <v>123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28.5">
      <c r="A2" s="230" t="s">
        <v>124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21">
      <c r="G3" s="227" t="s">
        <v>143</v>
      </c>
    </row>
    <row r="12" spans="1:11" ht="38.25">
      <c r="B12" s="231" t="s">
        <v>125</v>
      </c>
      <c r="C12" s="231"/>
      <c r="D12" s="231"/>
      <c r="E12" s="231"/>
      <c r="F12" s="231"/>
      <c r="G12" s="231"/>
      <c r="H12" s="231"/>
      <c r="I12" s="231"/>
      <c r="J12" s="231"/>
      <c r="K12" s="231"/>
    </row>
    <row r="14" spans="1:11" ht="45.75">
      <c r="B14" s="173"/>
      <c r="C14" s="174"/>
      <c r="D14" s="232" t="s">
        <v>127</v>
      </c>
      <c r="E14" s="232"/>
      <c r="F14" s="232"/>
      <c r="G14" s="232"/>
      <c r="H14" s="232"/>
      <c r="I14" s="232"/>
      <c r="J14" s="174"/>
      <c r="K14" s="174"/>
    </row>
    <row r="18" spans="3:10" ht="26.25">
      <c r="C18" s="175" t="s">
        <v>126</v>
      </c>
      <c r="D18" s="233" t="s">
        <v>145</v>
      </c>
      <c r="E18" s="233"/>
      <c r="F18" s="233"/>
      <c r="G18" s="233"/>
      <c r="H18" s="233"/>
      <c r="I18" s="233"/>
      <c r="J18" s="233"/>
    </row>
    <row r="20" spans="3:10" ht="26.25">
      <c r="D20" s="228" t="s">
        <v>128</v>
      </c>
      <c r="E20" s="228"/>
      <c r="F20" s="228"/>
      <c r="G20" s="228"/>
      <c r="H20" s="228"/>
      <c r="I20" s="176"/>
      <c r="J20" s="176"/>
    </row>
    <row r="34" spans="2:9" ht="20.25">
      <c r="B34" s="177" t="s">
        <v>129</v>
      </c>
      <c r="C34" s="119"/>
      <c r="D34" s="119"/>
      <c r="E34" s="119"/>
      <c r="F34" s="119"/>
      <c r="G34" s="119"/>
      <c r="H34" s="177" t="s">
        <v>130</v>
      </c>
    </row>
    <row r="35" spans="2:9" ht="18.75">
      <c r="B35" s="178" t="s">
        <v>131</v>
      </c>
      <c r="H35" s="178" t="s">
        <v>132</v>
      </c>
    </row>
    <row r="37" spans="2:9">
      <c r="I37" s="119"/>
    </row>
    <row r="39" spans="2:9" ht="21">
      <c r="B39" s="227" t="s">
        <v>144</v>
      </c>
    </row>
  </sheetData>
  <mergeCells count="6">
    <mergeCell ref="D20:H20"/>
    <mergeCell ref="A1:K1"/>
    <mergeCell ref="A2:K2"/>
    <mergeCell ref="B12:K12"/>
    <mergeCell ref="D14:I14"/>
    <mergeCell ref="D18:J18"/>
  </mergeCells>
  <pageMargins left="0.78740157480314965" right="0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sqref="A1:K1"/>
    </sheetView>
  </sheetViews>
  <sheetFormatPr defaultRowHeight="15"/>
  <cols>
    <col min="1" max="1" width="4.7109375" customWidth="1"/>
    <col min="2" max="2" width="32.7109375" customWidth="1"/>
    <col min="3" max="7" width="3.7109375" customWidth="1"/>
    <col min="8" max="8" width="4.7109375" customWidth="1"/>
    <col min="9" max="9" width="1.7109375" customWidth="1"/>
    <col min="10" max="10" width="4.7109375" customWidth="1"/>
    <col min="11" max="11" width="3.7109375" customWidth="1"/>
  </cols>
  <sheetData>
    <row r="1" spans="1:11" ht="42">
      <c r="A1" s="234" t="s">
        <v>34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3" spans="1:11" s="122" customFormat="1" ht="28.5">
      <c r="A3" s="235" t="s">
        <v>112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6" spans="1:11" ht="19.5" thickBot="1">
      <c r="A6" s="206" t="s">
        <v>35</v>
      </c>
      <c r="B6" s="207"/>
      <c r="C6" s="182" t="s">
        <v>18</v>
      </c>
      <c r="D6" s="182" t="s">
        <v>19</v>
      </c>
      <c r="E6" s="182" t="s">
        <v>20</v>
      </c>
      <c r="F6" s="182" t="s">
        <v>21</v>
      </c>
      <c r="G6" s="182" t="s">
        <v>22</v>
      </c>
      <c r="H6" s="181"/>
      <c r="I6" s="183" t="s">
        <v>23</v>
      </c>
      <c r="J6" s="184"/>
      <c r="K6" s="185" t="s">
        <v>24</v>
      </c>
    </row>
    <row r="7" spans="1:11" ht="16.5" thickBot="1">
      <c r="A7" s="146">
        <v>1</v>
      </c>
      <c r="B7" s="153" t="s">
        <v>36</v>
      </c>
      <c r="C7" s="147">
        <f t="shared" ref="C7" si="0">SUM(D7:G7)</f>
        <v>26</v>
      </c>
      <c r="D7" s="148">
        <v>21</v>
      </c>
      <c r="E7" s="148">
        <v>1</v>
      </c>
      <c r="F7" s="148">
        <v>1</v>
      </c>
      <c r="G7" s="148">
        <v>3</v>
      </c>
      <c r="H7" s="149">
        <v>88</v>
      </c>
      <c r="I7" s="150" t="s">
        <v>17</v>
      </c>
      <c r="J7" s="151">
        <v>35</v>
      </c>
      <c r="K7" s="152">
        <f t="shared" ref="K7" si="1">SUM(D7*3+E7*2+F7)</f>
        <v>66</v>
      </c>
    </row>
    <row r="8" spans="1:11" ht="15.75">
      <c r="A8" s="27">
        <v>2</v>
      </c>
      <c r="B8" s="18" t="s">
        <v>37</v>
      </c>
      <c r="C8" s="19">
        <f t="shared" ref="C8:C20" si="2">SUM(D8:G8)</f>
        <v>26</v>
      </c>
      <c r="D8" s="20">
        <v>19</v>
      </c>
      <c r="E8" s="20">
        <v>0</v>
      </c>
      <c r="F8" s="20">
        <v>1</v>
      </c>
      <c r="G8" s="20">
        <v>6</v>
      </c>
      <c r="H8" s="21">
        <v>97</v>
      </c>
      <c r="I8" s="22" t="s">
        <v>17</v>
      </c>
      <c r="J8" s="23">
        <v>51</v>
      </c>
      <c r="K8" s="24">
        <f t="shared" ref="K8:K20" si="3">SUM(D8*3+E8*2+F8)</f>
        <v>58</v>
      </c>
    </row>
    <row r="9" spans="1:11" ht="15.75">
      <c r="A9" s="10">
        <v>3</v>
      </c>
      <c r="B9" s="16" t="s">
        <v>38</v>
      </c>
      <c r="C9" s="5">
        <f t="shared" si="2"/>
        <v>26</v>
      </c>
      <c r="D9" s="6">
        <v>16</v>
      </c>
      <c r="E9" s="6">
        <v>1</v>
      </c>
      <c r="F9" s="6">
        <v>4</v>
      </c>
      <c r="G9" s="6">
        <v>5</v>
      </c>
      <c r="H9" s="7">
        <v>73</v>
      </c>
      <c r="I9" s="8" t="s">
        <v>17</v>
      </c>
      <c r="J9" s="9">
        <v>40</v>
      </c>
      <c r="K9" s="25">
        <f t="shared" si="3"/>
        <v>54</v>
      </c>
    </row>
    <row r="10" spans="1:11" ht="15.75">
      <c r="A10" s="10">
        <v>4</v>
      </c>
      <c r="B10" s="16" t="s">
        <v>28</v>
      </c>
      <c r="C10" s="5">
        <f t="shared" si="2"/>
        <v>26</v>
      </c>
      <c r="D10" s="6">
        <v>14</v>
      </c>
      <c r="E10" s="6">
        <v>1</v>
      </c>
      <c r="F10" s="6">
        <v>2</v>
      </c>
      <c r="G10" s="6">
        <v>9</v>
      </c>
      <c r="H10" s="7">
        <v>73</v>
      </c>
      <c r="I10" s="8" t="s">
        <v>17</v>
      </c>
      <c r="J10" s="9">
        <v>60</v>
      </c>
      <c r="K10" s="25">
        <f t="shared" si="3"/>
        <v>46</v>
      </c>
    </row>
    <row r="11" spans="1:11" ht="15.75">
      <c r="A11" s="10">
        <v>5</v>
      </c>
      <c r="B11" s="16" t="s">
        <v>41</v>
      </c>
      <c r="C11" s="5">
        <f t="shared" si="2"/>
        <v>26</v>
      </c>
      <c r="D11" s="6">
        <v>15</v>
      </c>
      <c r="E11" s="6">
        <v>0</v>
      </c>
      <c r="F11" s="6">
        <v>1</v>
      </c>
      <c r="G11" s="6">
        <v>10</v>
      </c>
      <c r="H11" s="7">
        <v>103</v>
      </c>
      <c r="I11" s="8" t="s">
        <v>17</v>
      </c>
      <c r="J11" s="9">
        <v>62</v>
      </c>
      <c r="K11" s="25">
        <f t="shared" si="3"/>
        <v>46</v>
      </c>
    </row>
    <row r="12" spans="1:11" ht="15.75">
      <c r="A12" s="10">
        <v>6</v>
      </c>
      <c r="B12" s="16" t="s">
        <v>12</v>
      </c>
      <c r="C12" s="5">
        <f t="shared" si="2"/>
        <v>26</v>
      </c>
      <c r="D12" s="6">
        <v>15</v>
      </c>
      <c r="E12" s="6">
        <v>0</v>
      </c>
      <c r="F12" s="6">
        <v>0</v>
      </c>
      <c r="G12" s="6">
        <v>11</v>
      </c>
      <c r="H12" s="7">
        <v>78</v>
      </c>
      <c r="I12" s="8" t="s">
        <v>17</v>
      </c>
      <c r="J12" s="9">
        <v>71</v>
      </c>
      <c r="K12" s="25">
        <f t="shared" si="3"/>
        <v>45</v>
      </c>
    </row>
    <row r="13" spans="1:11" ht="15.75">
      <c r="A13" s="10">
        <v>7</v>
      </c>
      <c r="B13" s="16" t="s">
        <v>54</v>
      </c>
      <c r="C13" s="5">
        <f t="shared" si="2"/>
        <v>26</v>
      </c>
      <c r="D13" s="6">
        <v>8</v>
      </c>
      <c r="E13" s="6">
        <v>4</v>
      </c>
      <c r="F13" s="6">
        <v>1</v>
      </c>
      <c r="G13" s="6">
        <v>13</v>
      </c>
      <c r="H13" s="7">
        <v>48</v>
      </c>
      <c r="I13" s="8" t="s">
        <v>17</v>
      </c>
      <c r="J13" s="9">
        <v>85</v>
      </c>
      <c r="K13" s="25">
        <f t="shared" si="3"/>
        <v>33</v>
      </c>
    </row>
    <row r="14" spans="1:11" ht="15.75">
      <c r="A14" s="10">
        <v>8</v>
      </c>
      <c r="B14" s="16" t="s">
        <v>53</v>
      </c>
      <c r="C14" s="5">
        <f t="shared" si="2"/>
        <v>26</v>
      </c>
      <c r="D14" s="6">
        <v>8</v>
      </c>
      <c r="E14" s="6">
        <v>4</v>
      </c>
      <c r="F14" s="6">
        <v>0</v>
      </c>
      <c r="G14" s="6">
        <v>14</v>
      </c>
      <c r="H14" s="7">
        <v>45</v>
      </c>
      <c r="I14" s="8" t="s">
        <v>17</v>
      </c>
      <c r="J14" s="9">
        <v>60</v>
      </c>
      <c r="K14" s="25">
        <f t="shared" si="3"/>
        <v>32</v>
      </c>
    </row>
    <row r="15" spans="1:11" ht="15.75">
      <c r="A15" s="57">
        <v>9</v>
      </c>
      <c r="B15" s="16" t="s">
        <v>39</v>
      </c>
      <c r="C15" s="5">
        <f t="shared" si="2"/>
        <v>26</v>
      </c>
      <c r="D15" s="6">
        <v>6</v>
      </c>
      <c r="E15" s="6">
        <v>7</v>
      </c>
      <c r="F15" s="6">
        <v>0</v>
      </c>
      <c r="G15" s="6">
        <v>13</v>
      </c>
      <c r="H15" s="7">
        <v>47</v>
      </c>
      <c r="I15" s="8" t="s">
        <v>17</v>
      </c>
      <c r="J15" s="9">
        <v>70</v>
      </c>
      <c r="K15" s="25">
        <f t="shared" si="3"/>
        <v>32</v>
      </c>
    </row>
    <row r="16" spans="1:11" ht="15.75">
      <c r="A16" s="10">
        <v>10</v>
      </c>
      <c r="B16" s="16" t="s">
        <v>33</v>
      </c>
      <c r="C16" s="5">
        <f t="shared" si="2"/>
        <v>26</v>
      </c>
      <c r="D16" s="6">
        <v>9</v>
      </c>
      <c r="E16" s="6">
        <v>1</v>
      </c>
      <c r="F16" s="6">
        <v>2</v>
      </c>
      <c r="G16" s="6">
        <v>14</v>
      </c>
      <c r="H16" s="7">
        <v>47</v>
      </c>
      <c r="I16" s="8" t="s">
        <v>17</v>
      </c>
      <c r="J16" s="9">
        <v>64</v>
      </c>
      <c r="K16" s="25">
        <f t="shared" si="3"/>
        <v>31</v>
      </c>
    </row>
    <row r="17" spans="1:11" ht="15.75">
      <c r="A17" s="10">
        <v>11</v>
      </c>
      <c r="B17" s="16" t="s">
        <v>11</v>
      </c>
      <c r="C17" s="5">
        <f t="shared" si="2"/>
        <v>26</v>
      </c>
      <c r="D17" s="6">
        <v>9</v>
      </c>
      <c r="E17" s="6">
        <v>0</v>
      </c>
      <c r="F17" s="6">
        <v>3</v>
      </c>
      <c r="G17" s="6">
        <v>14</v>
      </c>
      <c r="H17" s="7">
        <v>62</v>
      </c>
      <c r="I17" s="8" t="s">
        <v>17</v>
      </c>
      <c r="J17" s="9">
        <v>77</v>
      </c>
      <c r="K17" s="25">
        <f t="shared" si="3"/>
        <v>30</v>
      </c>
    </row>
    <row r="18" spans="1:11" ht="16.5" thickBot="1">
      <c r="A18" s="10">
        <v>12</v>
      </c>
      <c r="B18" s="16" t="s">
        <v>43</v>
      </c>
      <c r="C18" s="5">
        <f t="shared" si="2"/>
        <v>26</v>
      </c>
      <c r="D18" s="6">
        <v>8</v>
      </c>
      <c r="E18" s="6">
        <v>0</v>
      </c>
      <c r="F18" s="6">
        <v>3</v>
      </c>
      <c r="G18" s="6">
        <v>15</v>
      </c>
      <c r="H18" s="7">
        <v>52</v>
      </c>
      <c r="I18" s="8" t="s">
        <v>17</v>
      </c>
      <c r="J18" s="9">
        <v>71</v>
      </c>
      <c r="K18" s="25">
        <f t="shared" si="3"/>
        <v>27</v>
      </c>
    </row>
    <row r="19" spans="1:11" ht="15.75">
      <c r="A19" s="130">
        <v>13</v>
      </c>
      <c r="B19" s="144" t="s">
        <v>16</v>
      </c>
      <c r="C19" s="131">
        <f t="shared" si="2"/>
        <v>26</v>
      </c>
      <c r="D19" s="132">
        <v>6</v>
      </c>
      <c r="E19" s="132">
        <v>2</v>
      </c>
      <c r="F19" s="132">
        <v>2</v>
      </c>
      <c r="G19" s="132">
        <v>16</v>
      </c>
      <c r="H19" s="154">
        <v>41</v>
      </c>
      <c r="I19" s="155" t="s">
        <v>17</v>
      </c>
      <c r="J19" s="156">
        <v>81</v>
      </c>
      <c r="K19" s="157">
        <f t="shared" si="3"/>
        <v>24</v>
      </c>
    </row>
    <row r="20" spans="1:11" ht="16.5" thickBot="1">
      <c r="A20" s="137">
        <v>14</v>
      </c>
      <c r="B20" s="145" t="s">
        <v>40</v>
      </c>
      <c r="C20" s="138">
        <f t="shared" si="2"/>
        <v>26</v>
      </c>
      <c r="D20" s="139">
        <v>6</v>
      </c>
      <c r="E20" s="139">
        <v>1</v>
      </c>
      <c r="F20" s="139">
        <v>2</v>
      </c>
      <c r="G20" s="139">
        <v>17</v>
      </c>
      <c r="H20" s="158">
        <v>47</v>
      </c>
      <c r="I20" s="159" t="s">
        <v>17</v>
      </c>
      <c r="J20" s="160">
        <v>74</v>
      </c>
      <c r="K20" s="161">
        <f t="shared" si="3"/>
        <v>22</v>
      </c>
    </row>
    <row r="21" spans="1:11" s="128" customFormat="1" ht="11.25">
      <c r="A21" s="123"/>
      <c r="B21" s="123"/>
      <c r="C21" s="124"/>
      <c r="D21" s="125"/>
      <c r="E21" s="125"/>
      <c r="F21" s="125"/>
      <c r="G21" s="125"/>
      <c r="H21" s="126"/>
      <c r="I21" s="124"/>
      <c r="J21" s="127"/>
      <c r="K21" s="124"/>
    </row>
    <row r="22" spans="1:11">
      <c r="A22" s="191" t="s">
        <v>108</v>
      </c>
    </row>
    <row r="23" spans="1:11">
      <c r="B23" s="120" t="s">
        <v>109</v>
      </c>
    </row>
    <row r="24" spans="1:11">
      <c r="B24" s="120" t="s">
        <v>110</v>
      </c>
    </row>
    <row r="25" spans="1:1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</row>
    <row r="26" spans="1:11" s="121" customFormat="1">
      <c r="A26"/>
      <c r="B26"/>
      <c r="C26"/>
      <c r="D26"/>
      <c r="E26"/>
      <c r="F26"/>
      <c r="G26"/>
      <c r="H26"/>
      <c r="I26"/>
      <c r="J26"/>
      <c r="K26"/>
    </row>
    <row r="27" spans="1:11" ht="19.5" thickBot="1">
      <c r="A27" s="206" t="s">
        <v>44</v>
      </c>
      <c r="B27" s="179"/>
      <c r="C27" s="186" t="s">
        <v>18</v>
      </c>
      <c r="D27" s="186" t="s">
        <v>19</v>
      </c>
      <c r="E27" s="186" t="s">
        <v>20</v>
      </c>
      <c r="F27" s="186" t="s">
        <v>21</v>
      </c>
      <c r="G27" s="186" t="s">
        <v>22</v>
      </c>
      <c r="H27" s="187"/>
      <c r="I27" s="188" t="s">
        <v>23</v>
      </c>
      <c r="J27" s="189"/>
      <c r="K27" s="190" t="s">
        <v>24</v>
      </c>
    </row>
    <row r="28" spans="1:11" ht="15.75">
      <c r="A28" s="130">
        <v>1</v>
      </c>
      <c r="B28" s="144" t="s">
        <v>99</v>
      </c>
      <c r="C28" s="131">
        <f t="shared" ref="C28:C41" si="4">SUM(D28:G28)</f>
        <v>26</v>
      </c>
      <c r="D28" s="132">
        <v>22</v>
      </c>
      <c r="E28" s="132">
        <v>1</v>
      </c>
      <c r="F28" s="132">
        <v>2</v>
      </c>
      <c r="G28" s="132">
        <v>1</v>
      </c>
      <c r="H28" s="133">
        <v>124</v>
      </c>
      <c r="I28" s="134" t="s">
        <v>17</v>
      </c>
      <c r="J28" s="135">
        <v>31</v>
      </c>
      <c r="K28" s="136">
        <f t="shared" ref="K28:K41" si="5">SUM(D28*3+E28*2+F28)</f>
        <v>70</v>
      </c>
    </row>
    <row r="29" spans="1:11" ht="16.5" thickBot="1">
      <c r="A29" s="137">
        <v>2</v>
      </c>
      <c r="B29" s="145" t="s">
        <v>45</v>
      </c>
      <c r="C29" s="138">
        <f t="shared" si="4"/>
        <v>26</v>
      </c>
      <c r="D29" s="139">
        <v>17</v>
      </c>
      <c r="E29" s="139">
        <v>0</v>
      </c>
      <c r="F29" s="139">
        <v>2</v>
      </c>
      <c r="G29" s="139">
        <v>7</v>
      </c>
      <c r="H29" s="140">
        <v>69</v>
      </c>
      <c r="I29" s="141" t="s">
        <v>17</v>
      </c>
      <c r="J29" s="142">
        <v>31</v>
      </c>
      <c r="K29" s="143">
        <f t="shared" si="5"/>
        <v>53</v>
      </c>
    </row>
    <row r="30" spans="1:11" ht="15.75">
      <c r="A30" s="10">
        <v>3</v>
      </c>
      <c r="B30" s="17" t="s">
        <v>27</v>
      </c>
      <c r="C30" s="11">
        <f t="shared" si="4"/>
        <v>26</v>
      </c>
      <c r="D30" s="12">
        <v>13</v>
      </c>
      <c r="E30" s="12">
        <v>5</v>
      </c>
      <c r="F30" s="12">
        <v>2</v>
      </c>
      <c r="G30" s="12">
        <v>6</v>
      </c>
      <c r="H30" s="13">
        <v>71</v>
      </c>
      <c r="I30" s="14" t="s">
        <v>17</v>
      </c>
      <c r="J30" s="15">
        <v>39</v>
      </c>
      <c r="K30" s="26">
        <f t="shared" si="5"/>
        <v>51</v>
      </c>
    </row>
    <row r="31" spans="1:11" ht="15.75">
      <c r="A31" s="10">
        <v>4</v>
      </c>
      <c r="B31" s="17" t="s">
        <v>46</v>
      </c>
      <c r="C31" s="11">
        <f t="shared" si="4"/>
        <v>26</v>
      </c>
      <c r="D31" s="12">
        <v>13</v>
      </c>
      <c r="E31" s="12">
        <v>3</v>
      </c>
      <c r="F31" s="12">
        <v>0</v>
      </c>
      <c r="G31" s="12">
        <v>10</v>
      </c>
      <c r="H31" s="13">
        <v>69</v>
      </c>
      <c r="I31" s="14" t="s">
        <v>17</v>
      </c>
      <c r="J31" s="15">
        <v>46</v>
      </c>
      <c r="K31" s="26">
        <f t="shared" si="5"/>
        <v>45</v>
      </c>
    </row>
    <row r="32" spans="1:11" ht="15.75">
      <c r="A32" s="10">
        <v>5</v>
      </c>
      <c r="B32" s="17" t="s">
        <v>48</v>
      </c>
      <c r="C32" s="11">
        <f t="shared" si="4"/>
        <v>26</v>
      </c>
      <c r="D32" s="12">
        <v>13</v>
      </c>
      <c r="E32" s="12">
        <v>2</v>
      </c>
      <c r="F32" s="12">
        <v>1</v>
      </c>
      <c r="G32" s="12">
        <v>10</v>
      </c>
      <c r="H32" s="13">
        <v>63</v>
      </c>
      <c r="I32" s="14" t="s">
        <v>17</v>
      </c>
      <c r="J32" s="15">
        <v>47</v>
      </c>
      <c r="K32" s="26">
        <f t="shared" si="5"/>
        <v>44</v>
      </c>
    </row>
    <row r="33" spans="1:11" ht="15.75">
      <c r="A33" s="10">
        <v>6</v>
      </c>
      <c r="B33" s="17" t="s">
        <v>47</v>
      </c>
      <c r="C33" s="11">
        <f t="shared" si="4"/>
        <v>26</v>
      </c>
      <c r="D33" s="12">
        <v>13</v>
      </c>
      <c r="E33" s="12">
        <v>0</v>
      </c>
      <c r="F33" s="12">
        <v>4</v>
      </c>
      <c r="G33" s="12">
        <v>9</v>
      </c>
      <c r="H33" s="13">
        <v>58</v>
      </c>
      <c r="I33" s="14" t="s">
        <v>17</v>
      </c>
      <c r="J33" s="15">
        <v>53</v>
      </c>
      <c r="K33" s="26">
        <f t="shared" si="5"/>
        <v>43</v>
      </c>
    </row>
    <row r="34" spans="1:11" ht="15.75">
      <c r="A34" s="10">
        <v>7</v>
      </c>
      <c r="B34" s="17" t="s">
        <v>79</v>
      </c>
      <c r="C34" s="11">
        <f t="shared" si="4"/>
        <v>26</v>
      </c>
      <c r="D34" s="12">
        <v>10</v>
      </c>
      <c r="E34" s="12">
        <v>1</v>
      </c>
      <c r="F34" s="12">
        <v>5</v>
      </c>
      <c r="G34" s="12">
        <v>10</v>
      </c>
      <c r="H34" s="13">
        <v>60</v>
      </c>
      <c r="I34" s="14" t="s">
        <v>17</v>
      </c>
      <c r="J34" s="15">
        <v>65</v>
      </c>
      <c r="K34" s="26">
        <f t="shared" si="5"/>
        <v>37</v>
      </c>
    </row>
    <row r="35" spans="1:11" ht="15.75">
      <c r="A35" s="10">
        <v>8</v>
      </c>
      <c r="B35" s="17" t="s">
        <v>14</v>
      </c>
      <c r="C35" s="11">
        <f t="shared" si="4"/>
        <v>26</v>
      </c>
      <c r="D35" s="12">
        <v>10</v>
      </c>
      <c r="E35" s="12">
        <v>1</v>
      </c>
      <c r="F35" s="12">
        <v>2</v>
      </c>
      <c r="G35" s="12">
        <v>13</v>
      </c>
      <c r="H35" s="13">
        <v>60</v>
      </c>
      <c r="I35" s="14" t="s">
        <v>17</v>
      </c>
      <c r="J35" s="15">
        <v>73</v>
      </c>
      <c r="K35" s="26">
        <f t="shared" si="5"/>
        <v>34</v>
      </c>
    </row>
    <row r="36" spans="1:11" ht="15.75">
      <c r="A36" s="10">
        <v>9</v>
      </c>
      <c r="B36" s="17" t="s">
        <v>80</v>
      </c>
      <c r="C36" s="11">
        <f t="shared" si="4"/>
        <v>26</v>
      </c>
      <c r="D36" s="12">
        <v>8</v>
      </c>
      <c r="E36" s="12">
        <v>4</v>
      </c>
      <c r="F36" s="12">
        <v>1</v>
      </c>
      <c r="G36" s="12">
        <v>13</v>
      </c>
      <c r="H36" s="13">
        <v>52</v>
      </c>
      <c r="I36" s="14" t="s">
        <v>17</v>
      </c>
      <c r="J36" s="15">
        <v>82</v>
      </c>
      <c r="K36" s="26">
        <f t="shared" si="5"/>
        <v>33</v>
      </c>
    </row>
    <row r="37" spans="1:11" ht="15.75">
      <c r="A37" s="10">
        <v>10</v>
      </c>
      <c r="B37" s="17" t="s">
        <v>49</v>
      </c>
      <c r="C37" s="11">
        <f t="shared" si="4"/>
        <v>26</v>
      </c>
      <c r="D37" s="12">
        <v>10</v>
      </c>
      <c r="E37" s="12">
        <v>0</v>
      </c>
      <c r="F37" s="12">
        <v>3</v>
      </c>
      <c r="G37" s="12">
        <v>13</v>
      </c>
      <c r="H37" s="13">
        <v>68</v>
      </c>
      <c r="I37" s="14" t="s">
        <v>17</v>
      </c>
      <c r="J37" s="15">
        <v>87</v>
      </c>
      <c r="K37" s="26">
        <f t="shared" si="5"/>
        <v>33</v>
      </c>
    </row>
    <row r="38" spans="1:11" ht="15.75">
      <c r="A38" s="10">
        <v>11</v>
      </c>
      <c r="B38" s="17" t="s">
        <v>81</v>
      </c>
      <c r="C38" s="11">
        <f t="shared" si="4"/>
        <v>26</v>
      </c>
      <c r="D38" s="12">
        <v>6</v>
      </c>
      <c r="E38" s="12">
        <v>5</v>
      </c>
      <c r="F38" s="12">
        <v>1</v>
      </c>
      <c r="G38" s="12">
        <v>14</v>
      </c>
      <c r="H38" s="13">
        <v>44</v>
      </c>
      <c r="I38" s="14" t="s">
        <v>17</v>
      </c>
      <c r="J38" s="15">
        <v>63</v>
      </c>
      <c r="K38" s="26">
        <f t="shared" si="5"/>
        <v>29</v>
      </c>
    </row>
    <row r="39" spans="1:11" ht="16.5" thickBot="1">
      <c r="A39" s="10">
        <v>12</v>
      </c>
      <c r="B39" s="17" t="s">
        <v>50</v>
      </c>
      <c r="C39" s="11">
        <f t="shared" si="4"/>
        <v>26</v>
      </c>
      <c r="D39" s="12">
        <v>8</v>
      </c>
      <c r="E39" s="12">
        <v>1</v>
      </c>
      <c r="F39" s="12">
        <v>2</v>
      </c>
      <c r="G39" s="12">
        <v>15</v>
      </c>
      <c r="H39" s="13">
        <v>43</v>
      </c>
      <c r="I39" s="14" t="s">
        <v>17</v>
      </c>
      <c r="J39" s="15">
        <v>72</v>
      </c>
      <c r="K39" s="26">
        <f t="shared" si="5"/>
        <v>28</v>
      </c>
    </row>
    <row r="40" spans="1:11" ht="15.75">
      <c r="A40" s="162">
        <v>13</v>
      </c>
      <c r="B40" s="169" t="s">
        <v>82</v>
      </c>
      <c r="C40" s="163">
        <f t="shared" si="4"/>
        <v>26</v>
      </c>
      <c r="D40" s="164">
        <v>8</v>
      </c>
      <c r="E40" s="164">
        <v>1</v>
      </c>
      <c r="F40" s="164">
        <v>1</v>
      </c>
      <c r="G40" s="164">
        <v>16</v>
      </c>
      <c r="H40" s="165">
        <v>59</v>
      </c>
      <c r="I40" s="166" t="s">
        <v>17</v>
      </c>
      <c r="J40" s="167">
        <v>102</v>
      </c>
      <c r="K40" s="168">
        <f t="shared" si="5"/>
        <v>27</v>
      </c>
    </row>
    <row r="41" spans="1:11" ht="16.5" thickBot="1">
      <c r="A41" s="137">
        <v>14</v>
      </c>
      <c r="B41" s="145" t="s">
        <v>52</v>
      </c>
      <c r="C41" s="138">
        <f t="shared" si="4"/>
        <v>26</v>
      </c>
      <c r="D41" s="139">
        <v>4</v>
      </c>
      <c r="E41" s="139">
        <v>3</v>
      </c>
      <c r="F41" s="139">
        <v>1</v>
      </c>
      <c r="G41" s="139">
        <v>18</v>
      </c>
      <c r="H41" s="140">
        <v>37</v>
      </c>
      <c r="I41" s="141" t="s">
        <v>17</v>
      </c>
      <c r="J41" s="142">
        <v>86</v>
      </c>
      <c r="K41" s="143">
        <f t="shared" si="5"/>
        <v>19</v>
      </c>
    </row>
    <row r="42" spans="1:11" s="42" customFormat="1" ht="11.25"/>
    <row r="43" spans="1:11">
      <c r="A43" s="191" t="s">
        <v>108</v>
      </c>
    </row>
    <row r="44" spans="1:11">
      <c r="B44" s="120" t="s">
        <v>111</v>
      </c>
    </row>
  </sheetData>
  <sortState ref="A8:K20">
    <sortCondition ref="A20"/>
  </sortState>
  <mergeCells count="2">
    <mergeCell ref="A1:K1"/>
    <mergeCell ref="A3:K3"/>
  </mergeCells>
  <pageMargins left="1.3779527559055118" right="0" top="0.78740157480314965" bottom="0.78740157480314965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workbookViewId="0"/>
  </sheetViews>
  <sheetFormatPr defaultRowHeight="15"/>
  <cols>
    <col min="1" max="1" width="3.7109375" style="1" customWidth="1"/>
    <col min="2" max="2" width="28.7109375" customWidth="1"/>
    <col min="3" max="7" width="3.7109375" style="2" customWidth="1"/>
    <col min="8" max="8" width="4.7109375" customWidth="1"/>
    <col min="9" max="9" width="0.85546875" style="1" customWidth="1"/>
    <col min="10" max="10" width="3.7109375" style="3" customWidth="1"/>
    <col min="11" max="11" width="3.7109375" style="2" customWidth="1"/>
  </cols>
  <sheetData>
    <row r="1" spans="1:11" ht="15.75">
      <c r="A1" s="204" t="s">
        <v>117</v>
      </c>
      <c r="B1" s="205"/>
      <c r="C1" s="192" t="s">
        <v>18</v>
      </c>
      <c r="D1" s="192" t="s">
        <v>19</v>
      </c>
      <c r="E1" s="192" t="s">
        <v>20</v>
      </c>
      <c r="F1" s="192" t="s">
        <v>21</v>
      </c>
      <c r="G1" s="192" t="s">
        <v>22</v>
      </c>
      <c r="H1" s="193"/>
      <c r="I1" s="194" t="s">
        <v>23</v>
      </c>
      <c r="J1" s="195"/>
      <c r="K1" s="196" t="s">
        <v>24</v>
      </c>
    </row>
    <row r="2" spans="1:11" ht="15.75">
      <c r="A2" s="69" t="s">
        <v>0</v>
      </c>
      <c r="B2" s="70" t="s">
        <v>56</v>
      </c>
      <c r="C2" s="64">
        <f t="shared" ref="C2" si="0">SUM(D2:G2)</f>
        <v>16</v>
      </c>
      <c r="D2" s="64">
        <v>15</v>
      </c>
      <c r="E2" s="64">
        <v>0</v>
      </c>
      <c r="F2" s="64">
        <v>0</v>
      </c>
      <c r="G2" s="64">
        <v>1</v>
      </c>
      <c r="H2" s="65">
        <v>102</v>
      </c>
      <c r="I2" s="66" t="s">
        <v>17</v>
      </c>
      <c r="J2" s="67">
        <v>23</v>
      </c>
      <c r="K2" s="68">
        <f t="shared" ref="K2" si="1">SUM(D2*3+E2*2+F2)</f>
        <v>45</v>
      </c>
    </row>
    <row r="3" spans="1:11" ht="15.75">
      <c r="A3" s="28" t="s">
        <v>1</v>
      </c>
      <c r="B3" s="29" t="s">
        <v>57</v>
      </c>
      <c r="C3" s="30">
        <f t="shared" ref="C3:C10" si="2">SUM(D3:G3)</f>
        <v>16</v>
      </c>
      <c r="D3" s="30">
        <v>15</v>
      </c>
      <c r="E3" s="30">
        <v>0</v>
      </c>
      <c r="F3" s="30">
        <v>0</v>
      </c>
      <c r="G3" s="30">
        <v>1</v>
      </c>
      <c r="H3" s="34">
        <v>85</v>
      </c>
      <c r="I3" s="31" t="s">
        <v>17</v>
      </c>
      <c r="J3" s="32">
        <v>21</v>
      </c>
      <c r="K3" s="33">
        <f t="shared" ref="K3:K10" si="3">SUM(D3*3+E3*2+F3)</f>
        <v>45</v>
      </c>
    </row>
    <row r="4" spans="1:11" ht="15.75">
      <c r="A4" s="28" t="s">
        <v>2</v>
      </c>
      <c r="B4" s="29" t="s">
        <v>59</v>
      </c>
      <c r="C4" s="30">
        <f t="shared" si="2"/>
        <v>16</v>
      </c>
      <c r="D4" s="30">
        <v>9</v>
      </c>
      <c r="E4" s="30">
        <v>0</v>
      </c>
      <c r="F4" s="30">
        <v>0</v>
      </c>
      <c r="G4" s="30">
        <v>7</v>
      </c>
      <c r="H4" s="34">
        <v>42</v>
      </c>
      <c r="I4" s="31" t="s">
        <v>17</v>
      </c>
      <c r="J4" s="32">
        <v>50</v>
      </c>
      <c r="K4" s="33">
        <f t="shared" si="3"/>
        <v>27</v>
      </c>
    </row>
    <row r="5" spans="1:11" ht="15.75">
      <c r="A5" s="28" t="s">
        <v>3</v>
      </c>
      <c r="B5" s="29" t="s">
        <v>60</v>
      </c>
      <c r="C5" s="30">
        <f t="shared" si="2"/>
        <v>16</v>
      </c>
      <c r="D5" s="30">
        <v>8</v>
      </c>
      <c r="E5" s="30">
        <v>0</v>
      </c>
      <c r="F5" s="30">
        <v>0</v>
      </c>
      <c r="G5" s="30">
        <v>8</v>
      </c>
      <c r="H5" s="34">
        <v>51</v>
      </c>
      <c r="I5" s="31" t="s">
        <v>17</v>
      </c>
      <c r="J5" s="32">
        <v>51</v>
      </c>
      <c r="K5" s="33">
        <f t="shared" si="3"/>
        <v>24</v>
      </c>
    </row>
    <row r="6" spans="1:11" ht="15.75">
      <c r="A6" s="28" t="s">
        <v>4</v>
      </c>
      <c r="B6" s="29" t="s">
        <v>58</v>
      </c>
      <c r="C6" s="30">
        <f t="shared" si="2"/>
        <v>16</v>
      </c>
      <c r="D6" s="30">
        <v>8</v>
      </c>
      <c r="E6" s="30">
        <v>0</v>
      </c>
      <c r="F6" s="30">
        <v>0</v>
      </c>
      <c r="G6" s="30">
        <v>8</v>
      </c>
      <c r="H6" s="34">
        <v>42</v>
      </c>
      <c r="I6" s="31" t="s">
        <v>17</v>
      </c>
      <c r="J6" s="32">
        <v>40</v>
      </c>
      <c r="K6" s="33">
        <f t="shared" si="3"/>
        <v>24</v>
      </c>
    </row>
    <row r="7" spans="1:11" ht="15.75">
      <c r="A7" s="28" t="s">
        <v>5</v>
      </c>
      <c r="B7" s="29" t="s">
        <v>61</v>
      </c>
      <c r="C7" s="30">
        <f t="shared" si="2"/>
        <v>16</v>
      </c>
      <c r="D7" s="30">
        <v>5</v>
      </c>
      <c r="E7" s="30">
        <v>0</v>
      </c>
      <c r="F7" s="30">
        <v>0</v>
      </c>
      <c r="G7" s="30">
        <v>11</v>
      </c>
      <c r="H7" s="34">
        <v>42</v>
      </c>
      <c r="I7" s="31" t="s">
        <v>17</v>
      </c>
      <c r="J7" s="32">
        <v>86</v>
      </c>
      <c r="K7" s="33">
        <f t="shared" si="3"/>
        <v>15</v>
      </c>
    </row>
    <row r="8" spans="1:11" ht="15.75">
      <c r="A8" s="28" t="s">
        <v>6</v>
      </c>
      <c r="B8" s="29" t="s">
        <v>62</v>
      </c>
      <c r="C8" s="30">
        <f t="shared" si="2"/>
        <v>16</v>
      </c>
      <c r="D8" s="30">
        <v>4</v>
      </c>
      <c r="E8" s="30">
        <v>1</v>
      </c>
      <c r="F8" s="30">
        <v>0</v>
      </c>
      <c r="G8" s="30">
        <v>11</v>
      </c>
      <c r="H8" s="34">
        <v>45</v>
      </c>
      <c r="I8" s="31" t="s">
        <v>17</v>
      </c>
      <c r="J8" s="32">
        <v>71</v>
      </c>
      <c r="K8" s="33">
        <f t="shared" si="3"/>
        <v>14</v>
      </c>
    </row>
    <row r="9" spans="1:11" ht="15.75">
      <c r="A9" s="28" t="s">
        <v>7</v>
      </c>
      <c r="B9" s="29" t="s">
        <v>63</v>
      </c>
      <c r="C9" s="30">
        <f t="shared" si="2"/>
        <v>16</v>
      </c>
      <c r="D9" s="30">
        <v>4</v>
      </c>
      <c r="E9" s="30">
        <v>1</v>
      </c>
      <c r="F9" s="30">
        <v>0</v>
      </c>
      <c r="G9" s="30">
        <v>11</v>
      </c>
      <c r="H9" s="34">
        <v>41</v>
      </c>
      <c r="I9" s="31" t="s">
        <v>17</v>
      </c>
      <c r="J9" s="32">
        <v>71</v>
      </c>
      <c r="K9" s="33">
        <f t="shared" si="3"/>
        <v>14</v>
      </c>
    </row>
    <row r="10" spans="1:11" ht="15.75">
      <c r="A10" s="35" t="s">
        <v>8</v>
      </c>
      <c r="B10" s="36" t="s">
        <v>64</v>
      </c>
      <c r="C10" s="37">
        <f t="shared" si="2"/>
        <v>16</v>
      </c>
      <c r="D10" s="37">
        <v>2</v>
      </c>
      <c r="E10" s="37">
        <v>0</v>
      </c>
      <c r="F10" s="37">
        <v>2</v>
      </c>
      <c r="G10" s="37">
        <v>12</v>
      </c>
      <c r="H10" s="38">
        <v>34</v>
      </c>
      <c r="I10" s="39" t="s">
        <v>17</v>
      </c>
      <c r="J10" s="40">
        <v>71</v>
      </c>
      <c r="K10" s="41">
        <f t="shared" si="3"/>
        <v>8</v>
      </c>
    </row>
    <row r="11" spans="1:11" ht="15.75">
      <c r="A11" s="75"/>
      <c r="B11" s="129" t="s">
        <v>113</v>
      </c>
      <c r="C11" s="76"/>
      <c r="D11" s="76"/>
      <c r="E11" s="76"/>
      <c r="F11" s="76"/>
      <c r="G11" s="76"/>
      <c r="H11" s="77"/>
      <c r="I11" s="78"/>
      <c r="J11" s="79"/>
      <c r="K11" s="80"/>
    </row>
    <row r="12" spans="1:11" ht="15.75">
      <c r="A12" s="170"/>
      <c r="B12" s="171" t="s">
        <v>114</v>
      </c>
      <c r="C12" s="30"/>
      <c r="D12" s="30"/>
      <c r="E12" s="30"/>
      <c r="F12" s="30"/>
      <c r="G12" s="30"/>
      <c r="H12" s="34"/>
      <c r="I12" s="31"/>
      <c r="J12" s="32"/>
      <c r="K12" s="172"/>
    </row>
    <row r="13" spans="1:11" ht="15.75">
      <c r="A13" s="170"/>
      <c r="B13" s="171" t="s">
        <v>115</v>
      </c>
      <c r="C13" s="30"/>
      <c r="D13" s="30"/>
      <c r="E13" s="30"/>
      <c r="F13" s="30"/>
      <c r="G13" s="30"/>
      <c r="H13" s="34"/>
      <c r="I13" s="31"/>
      <c r="J13" s="32"/>
      <c r="K13" s="172"/>
    </row>
    <row r="14" spans="1:11" ht="15.75">
      <c r="A14" s="170"/>
      <c r="B14" s="171"/>
      <c r="C14" s="30"/>
      <c r="D14" s="30"/>
      <c r="E14" s="30"/>
      <c r="F14" s="30"/>
      <c r="G14" s="30"/>
      <c r="H14" s="34"/>
      <c r="I14" s="31"/>
      <c r="J14" s="32"/>
      <c r="K14" s="172"/>
    </row>
    <row r="15" spans="1:11" ht="15.75">
      <c r="A15" s="81"/>
      <c r="B15" s="36"/>
      <c r="C15" s="37"/>
      <c r="D15" s="37"/>
      <c r="E15" s="37"/>
      <c r="F15" s="37"/>
      <c r="G15" s="37"/>
      <c r="H15" s="38"/>
      <c r="I15" s="39"/>
      <c r="J15" s="40"/>
      <c r="K15" s="82"/>
    </row>
    <row r="16" spans="1:11" s="44" customFormat="1" ht="15.75">
      <c r="A16" s="204" t="s">
        <v>118</v>
      </c>
      <c r="B16" s="180"/>
      <c r="C16" s="192" t="s">
        <v>18</v>
      </c>
      <c r="D16" s="192" t="s">
        <v>19</v>
      </c>
      <c r="E16" s="192" t="s">
        <v>20</v>
      </c>
      <c r="F16" s="192" t="s">
        <v>21</v>
      </c>
      <c r="G16" s="192" t="s">
        <v>22</v>
      </c>
      <c r="H16" s="197"/>
      <c r="I16" s="194" t="s">
        <v>23</v>
      </c>
      <c r="J16" s="195"/>
      <c r="K16" s="196" t="s">
        <v>24</v>
      </c>
    </row>
    <row r="17" spans="1:11" ht="15.75">
      <c r="A17" s="69" t="s">
        <v>0</v>
      </c>
      <c r="B17" s="70" t="s">
        <v>65</v>
      </c>
      <c r="C17" s="71">
        <f t="shared" ref="C17:C24" si="4">SUM(D17:G17)</f>
        <v>14</v>
      </c>
      <c r="D17" s="71">
        <v>11</v>
      </c>
      <c r="E17" s="71">
        <v>1</v>
      </c>
      <c r="F17" s="71">
        <v>0</v>
      </c>
      <c r="G17" s="71">
        <v>2</v>
      </c>
      <c r="H17" s="72">
        <v>60</v>
      </c>
      <c r="I17" s="73" t="s">
        <v>17</v>
      </c>
      <c r="J17" s="74">
        <v>19</v>
      </c>
      <c r="K17" s="68">
        <f t="shared" ref="K17:K24" si="5">SUM(D17*3+E17*2+F17)</f>
        <v>35</v>
      </c>
    </row>
    <row r="18" spans="1:11" ht="15.75">
      <c r="A18" s="28" t="s">
        <v>1</v>
      </c>
      <c r="B18" s="29" t="s">
        <v>66</v>
      </c>
      <c r="C18" s="30">
        <f t="shared" si="4"/>
        <v>14</v>
      </c>
      <c r="D18" s="30">
        <v>10</v>
      </c>
      <c r="E18" s="30">
        <v>0</v>
      </c>
      <c r="F18" s="30">
        <v>0</v>
      </c>
      <c r="G18" s="30">
        <v>4</v>
      </c>
      <c r="H18" s="34">
        <v>46</v>
      </c>
      <c r="I18" s="31" t="s">
        <v>17</v>
      </c>
      <c r="J18" s="32">
        <v>18</v>
      </c>
      <c r="K18" s="33">
        <f t="shared" si="5"/>
        <v>30</v>
      </c>
    </row>
    <row r="19" spans="1:11" ht="15.75">
      <c r="A19" s="28" t="s">
        <v>2</v>
      </c>
      <c r="B19" s="29" t="s">
        <v>67</v>
      </c>
      <c r="C19" s="30">
        <f t="shared" si="4"/>
        <v>14</v>
      </c>
      <c r="D19" s="30">
        <v>9</v>
      </c>
      <c r="E19" s="30">
        <v>0</v>
      </c>
      <c r="F19" s="30">
        <v>0</v>
      </c>
      <c r="G19" s="30">
        <v>5</v>
      </c>
      <c r="H19" s="34">
        <v>40</v>
      </c>
      <c r="I19" s="31" t="s">
        <v>17</v>
      </c>
      <c r="J19" s="32">
        <v>31</v>
      </c>
      <c r="K19" s="33">
        <f t="shared" si="5"/>
        <v>27</v>
      </c>
    </row>
    <row r="20" spans="1:11" ht="15.75">
      <c r="A20" s="28" t="s">
        <v>3</v>
      </c>
      <c r="B20" s="29" t="s">
        <v>31</v>
      </c>
      <c r="C20" s="30">
        <f t="shared" si="4"/>
        <v>14</v>
      </c>
      <c r="D20" s="30">
        <v>6</v>
      </c>
      <c r="E20" s="30">
        <v>2</v>
      </c>
      <c r="F20" s="30">
        <v>2</v>
      </c>
      <c r="G20" s="30">
        <v>4</v>
      </c>
      <c r="H20" s="34">
        <v>31</v>
      </c>
      <c r="I20" s="31" t="s">
        <v>17</v>
      </c>
      <c r="J20" s="32">
        <v>31</v>
      </c>
      <c r="K20" s="33">
        <f t="shared" si="5"/>
        <v>24</v>
      </c>
    </row>
    <row r="21" spans="1:11" ht="15.75">
      <c r="A21" s="28" t="s">
        <v>4</v>
      </c>
      <c r="B21" s="29" t="s">
        <v>68</v>
      </c>
      <c r="C21" s="30">
        <f t="shared" si="4"/>
        <v>14</v>
      </c>
      <c r="D21" s="30">
        <v>7</v>
      </c>
      <c r="E21" s="30">
        <v>1</v>
      </c>
      <c r="F21" s="30">
        <v>0</v>
      </c>
      <c r="G21" s="30">
        <v>6</v>
      </c>
      <c r="H21" s="34">
        <v>43</v>
      </c>
      <c r="I21" s="31" t="s">
        <v>17</v>
      </c>
      <c r="J21" s="32">
        <v>40</v>
      </c>
      <c r="K21" s="33">
        <f t="shared" si="5"/>
        <v>23</v>
      </c>
    </row>
    <row r="22" spans="1:11" ht="15.75">
      <c r="A22" s="28" t="s">
        <v>5</v>
      </c>
      <c r="B22" s="29" t="s">
        <v>69</v>
      </c>
      <c r="C22" s="30">
        <f t="shared" si="4"/>
        <v>14</v>
      </c>
      <c r="D22" s="30">
        <v>4</v>
      </c>
      <c r="E22" s="30">
        <v>2</v>
      </c>
      <c r="F22" s="30">
        <v>2</v>
      </c>
      <c r="G22" s="30">
        <v>6</v>
      </c>
      <c r="H22" s="34">
        <v>23</v>
      </c>
      <c r="I22" s="31" t="s">
        <v>17</v>
      </c>
      <c r="J22" s="32">
        <v>30</v>
      </c>
      <c r="K22" s="33">
        <f t="shared" si="5"/>
        <v>18</v>
      </c>
    </row>
    <row r="23" spans="1:11" ht="15.75">
      <c r="A23" s="28" t="s">
        <v>6</v>
      </c>
      <c r="B23" s="29" t="s">
        <v>70</v>
      </c>
      <c r="C23" s="30">
        <f t="shared" si="4"/>
        <v>14</v>
      </c>
      <c r="D23" s="30">
        <v>2</v>
      </c>
      <c r="E23" s="30">
        <v>0</v>
      </c>
      <c r="F23" s="30">
        <v>2</v>
      </c>
      <c r="G23" s="30">
        <v>10</v>
      </c>
      <c r="H23" s="34">
        <v>29</v>
      </c>
      <c r="I23" s="31" t="s">
        <v>17</v>
      </c>
      <c r="J23" s="32">
        <v>54</v>
      </c>
      <c r="K23" s="33">
        <f t="shared" si="5"/>
        <v>8</v>
      </c>
    </row>
    <row r="24" spans="1:11" ht="15.75">
      <c r="A24" s="35" t="s">
        <v>7</v>
      </c>
      <c r="B24" s="36" t="s">
        <v>71</v>
      </c>
      <c r="C24" s="37">
        <f t="shared" si="4"/>
        <v>14</v>
      </c>
      <c r="D24" s="37">
        <v>1</v>
      </c>
      <c r="E24" s="37">
        <v>0</v>
      </c>
      <c r="F24" s="37">
        <v>0</v>
      </c>
      <c r="G24" s="37">
        <v>13</v>
      </c>
      <c r="H24" s="38">
        <v>9</v>
      </c>
      <c r="I24" s="39" t="s">
        <v>17</v>
      </c>
      <c r="J24" s="40">
        <v>58</v>
      </c>
      <c r="K24" s="41">
        <f t="shared" si="5"/>
        <v>3</v>
      </c>
    </row>
    <row r="25" spans="1:11" s="42" customFormat="1" ht="12.75">
      <c r="A25" s="83"/>
      <c r="B25" s="84"/>
      <c r="C25" s="85"/>
      <c r="D25" s="85"/>
      <c r="E25" s="85"/>
      <c r="F25" s="85"/>
      <c r="G25" s="85"/>
      <c r="H25" s="84"/>
      <c r="I25" s="83"/>
      <c r="J25" s="86"/>
      <c r="K25" s="85"/>
    </row>
    <row r="26" spans="1:11" s="42" customFormat="1" ht="12.75">
      <c r="A26" s="83"/>
      <c r="B26" s="84"/>
      <c r="C26" s="85"/>
      <c r="D26" s="85"/>
      <c r="E26" s="85"/>
      <c r="F26" s="85"/>
      <c r="G26" s="85"/>
      <c r="H26" s="84"/>
      <c r="I26" s="83"/>
      <c r="J26" s="86"/>
      <c r="K26" s="85"/>
    </row>
    <row r="27" spans="1:11" s="42" customFormat="1" ht="12.75">
      <c r="A27" s="83"/>
      <c r="B27" s="84"/>
      <c r="C27" s="85"/>
      <c r="D27" s="85"/>
      <c r="E27" s="85"/>
      <c r="F27" s="85"/>
      <c r="G27" s="85"/>
      <c r="H27" s="84"/>
      <c r="I27" s="83"/>
      <c r="J27" s="86"/>
      <c r="K27" s="85"/>
    </row>
    <row r="28" spans="1:11" s="42" customFormat="1" ht="12.75">
      <c r="A28" s="83"/>
      <c r="B28" s="84"/>
      <c r="C28" s="85"/>
      <c r="D28" s="85"/>
      <c r="E28" s="85"/>
      <c r="F28" s="85"/>
      <c r="G28" s="85"/>
      <c r="H28" s="84"/>
      <c r="I28" s="83"/>
      <c r="J28" s="86"/>
      <c r="K28" s="85"/>
    </row>
    <row r="29" spans="1:11" s="44" customFormat="1" ht="15.75">
      <c r="A29" s="204" t="s">
        <v>119</v>
      </c>
      <c r="B29" s="205"/>
      <c r="C29" s="192" t="s">
        <v>18</v>
      </c>
      <c r="D29" s="192" t="s">
        <v>19</v>
      </c>
      <c r="E29" s="192" t="s">
        <v>20</v>
      </c>
      <c r="F29" s="192" t="s">
        <v>21</v>
      </c>
      <c r="G29" s="192" t="s">
        <v>22</v>
      </c>
      <c r="H29" s="197"/>
      <c r="I29" s="194" t="s">
        <v>23</v>
      </c>
      <c r="J29" s="195"/>
      <c r="K29" s="196" t="s">
        <v>24</v>
      </c>
    </row>
    <row r="30" spans="1:11" ht="15.75">
      <c r="A30" s="97" t="s">
        <v>0</v>
      </c>
      <c r="B30" s="70" t="s">
        <v>9</v>
      </c>
      <c r="C30" s="64">
        <f t="shared" ref="C30:C36" si="6">SUM(D30:G30)</f>
        <v>12</v>
      </c>
      <c r="D30" s="64">
        <v>10</v>
      </c>
      <c r="E30" s="64">
        <v>0</v>
      </c>
      <c r="F30" s="64">
        <v>0</v>
      </c>
      <c r="G30" s="64">
        <v>2</v>
      </c>
      <c r="H30" s="89">
        <v>115</v>
      </c>
      <c r="I30" s="66" t="s">
        <v>17</v>
      </c>
      <c r="J30" s="67">
        <v>12</v>
      </c>
      <c r="K30" s="68">
        <f t="shared" ref="K30:K36" si="7">SUM(D30*3+E30*2+F30)</f>
        <v>30</v>
      </c>
    </row>
    <row r="31" spans="1:11" ht="15.75">
      <c r="A31" s="28" t="s">
        <v>1</v>
      </c>
      <c r="B31" s="29" t="s">
        <v>55</v>
      </c>
      <c r="C31" s="30">
        <f t="shared" si="6"/>
        <v>12</v>
      </c>
      <c r="D31" s="30">
        <v>8</v>
      </c>
      <c r="E31" s="30">
        <v>2</v>
      </c>
      <c r="F31" s="30">
        <v>0</v>
      </c>
      <c r="G31" s="30">
        <v>2</v>
      </c>
      <c r="H31" s="34">
        <v>65</v>
      </c>
      <c r="I31" s="31" t="s">
        <v>17</v>
      </c>
      <c r="J31" s="32">
        <v>19</v>
      </c>
      <c r="K31" s="33">
        <f t="shared" si="7"/>
        <v>28</v>
      </c>
    </row>
    <row r="32" spans="1:11" ht="15.75">
      <c r="A32" s="28" t="s">
        <v>2</v>
      </c>
      <c r="B32" s="29" t="s">
        <v>28</v>
      </c>
      <c r="C32" s="30">
        <f t="shared" si="6"/>
        <v>12</v>
      </c>
      <c r="D32" s="30">
        <v>9</v>
      </c>
      <c r="E32" s="30">
        <v>0</v>
      </c>
      <c r="F32" s="30">
        <v>1</v>
      </c>
      <c r="G32" s="30">
        <v>2</v>
      </c>
      <c r="H32" s="34">
        <v>60</v>
      </c>
      <c r="I32" s="31" t="s">
        <v>17</v>
      </c>
      <c r="J32" s="32">
        <v>19</v>
      </c>
      <c r="K32" s="33">
        <f t="shared" si="7"/>
        <v>28</v>
      </c>
    </row>
    <row r="33" spans="1:11" ht="15.75">
      <c r="A33" s="28" t="s">
        <v>3</v>
      </c>
      <c r="B33" s="29" t="s">
        <v>26</v>
      </c>
      <c r="C33" s="30">
        <f t="shared" si="6"/>
        <v>12</v>
      </c>
      <c r="D33" s="30">
        <v>6</v>
      </c>
      <c r="E33" s="30">
        <v>0</v>
      </c>
      <c r="F33" s="30">
        <v>1</v>
      </c>
      <c r="G33" s="30">
        <v>5</v>
      </c>
      <c r="H33" s="34">
        <v>46</v>
      </c>
      <c r="I33" s="31" t="s">
        <v>17</v>
      </c>
      <c r="J33" s="32">
        <v>30</v>
      </c>
      <c r="K33" s="33">
        <f t="shared" si="7"/>
        <v>19</v>
      </c>
    </row>
    <row r="34" spans="1:11" ht="15.75">
      <c r="A34" s="28" t="s">
        <v>4</v>
      </c>
      <c r="B34" s="29" t="s">
        <v>32</v>
      </c>
      <c r="C34" s="30">
        <f t="shared" si="6"/>
        <v>12</v>
      </c>
      <c r="D34" s="30">
        <v>5</v>
      </c>
      <c r="E34" s="30">
        <v>0</v>
      </c>
      <c r="F34" s="30">
        <v>0</v>
      </c>
      <c r="G34" s="30">
        <v>7</v>
      </c>
      <c r="H34" s="34">
        <v>59</v>
      </c>
      <c r="I34" s="31" t="s">
        <v>17</v>
      </c>
      <c r="J34" s="32">
        <v>36</v>
      </c>
      <c r="K34" s="33">
        <f t="shared" si="7"/>
        <v>15</v>
      </c>
    </row>
    <row r="35" spans="1:11" ht="15.75">
      <c r="A35" s="28" t="s">
        <v>5</v>
      </c>
      <c r="B35" s="29" t="s">
        <v>41</v>
      </c>
      <c r="C35" s="30">
        <f t="shared" si="6"/>
        <v>12</v>
      </c>
      <c r="D35" s="30">
        <v>2</v>
      </c>
      <c r="E35" s="30">
        <v>0</v>
      </c>
      <c r="F35" s="30">
        <v>0</v>
      </c>
      <c r="G35" s="30">
        <v>10</v>
      </c>
      <c r="H35" s="34">
        <v>18</v>
      </c>
      <c r="I35" s="31" t="s">
        <v>17</v>
      </c>
      <c r="J35" s="32">
        <v>80</v>
      </c>
      <c r="K35" s="33">
        <f t="shared" si="7"/>
        <v>6</v>
      </c>
    </row>
    <row r="36" spans="1:11" ht="15.75">
      <c r="A36" s="35" t="s">
        <v>6</v>
      </c>
      <c r="B36" s="36" t="s">
        <v>53</v>
      </c>
      <c r="C36" s="37">
        <f t="shared" si="6"/>
        <v>12</v>
      </c>
      <c r="D36" s="37">
        <v>0</v>
      </c>
      <c r="E36" s="37">
        <v>0</v>
      </c>
      <c r="F36" s="37">
        <v>0</v>
      </c>
      <c r="G36" s="37">
        <v>12</v>
      </c>
      <c r="H36" s="38">
        <v>0</v>
      </c>
      <c r="I36" s="39" t="s">
        <v>17</v>
      </c>
      <c r="J36" s="40">
        <v>167</v>
      </c>
      <c r="K36" s="41">
        <f t="shared" si="7"/>
        <v>0</v>
      </c>
    </row>
    <row r="37" spans="1:11" s="84" customFormat="1" ht="12.75">
      <c r="A37" s="83"/>
      <c r="B37" s="4" t="s">
        <v>116</v>
      </c>
      <c r="C37" s="85"/>
      <c r="D37" s="85"/>
      <c r="E37" s="85"/>
      <c r="F37" s="85"/>
      <c r="G37" s="85"/>
      <c r="I37" s="83"/>
      <c r="J37" s="86"/>
      <c r="K37" s="85"/>
    </row>
    <row r="38" spans="1:11" s="84" customFormat="1" ht="12.75"/>
    <row r="48" spans="1:11" s="44" customFormat="1" ht="8.25"/>
    <row r="59" spans="2:2">
      <c r="B59" s="4"/>
    </row>
    <row r="60" spans="2:2">
      <c r="B60" s="4"/>
    </row>
  </sheetData>
  <sortState ref="A3:K10">
    <sortCondition ref="A10"/>
  </sortState>
  <pageMargins left="1.7716535433070868" right="0" top="0.78740157480314965" bottom="0.19685039370078741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5"/>
  <cols>
    <col min="1" max="1" width="4.7109375" customWidth="1"/>
    <col min="2" max="2" width="30.7109375" customWidth="1"/>
    <col min="3" max="7" width="3.7109375" customWidth="1"/>
    <col min="8" max="8" width="4.7109375" customWidth="1"/>
    <col min="9" max="9" width="1.7109375" customWidth="1"/>
    <col min="10" max="10" width="3.7109375" style="3" customWidth="1"/>
    <col min="11" max="11" width="4.7109375" customWidth="1"/>
    <col min="14" max="14" width="6.7109375" customWidth="1"/>
  </cols>
  <sheetData>
    <row r="1" spans="1:11" ht="24.75">
      <c r="A1" s="204" t="s">
        <v>120</v>
      </c>
      <c r="B1" s="205"/>
      <c r="C1" s="198"/>
      <c r="D1" s="192" t="s">
        <v>18</v>
      </c>
      <c r="E1" s="192" t="s">
        <v>19</v>
      </c>
      <c r="F1" s="192" t="s">
        <v>72</v>
      </c>
      <c r="G1" s="192" t="s">
        <v>22</v>
      </c>
      <c r="H1" s="199"/>
      <c r="I1" s="194" t="s">
        <v>23</v>
      </c>
      <c r="J1" s="195"/>
      <c r="K1" s="196" t="s">
        <v>24</v>
      </c>
    </row>
    <row r="2" spans="1:11" ht="15.75">
      <c r="A2" s="115" t="s">
        <v>0</v>
      </c>
      <c r="B2" s="96" t="s">
        <v>25</v>
      </c>
      <c r="C2" s="116"/>
      <c r="D2" s="58">
        <f t="shared" ref="D2:D18" si="0">SUM(E2:G2)</f>
        <v>4</v>
      </c>
      <c r="E2" s="58">
        <v>2</v>
      </c>
      <c r="F2" s="58">
        <v>0</v>
      </c>
      <c r="G2" s="58">
        <v>2</v>
      </c>
      <c r="H2" s="59">
        <v>9</v>
      </c>
      <c r="I2" s="60" t="s">
        <v>17</v>
      </c>
      <c r="J2" s="61">
        <v>8</v>
      </c>
      <c r="K2" s="62">
        <f t="shared" ref="K2:K18" si="1">SUM(E2*3+F2)</f>
        <v>6</v>
      </c>
    </row>
    <row r="3" spans="1:11" ht="15.75">
      <c r="A3" s="98" t="s">
        <v>1</v>
      </c>
      <c r="B3" s="94" t="s">
        <v>26</v>
      </c>
      <c r="C3" s="99"/>
      <c r="D3" s="47">
        <f t="shared" si="0"/>
        <v>4</v>
      </c>
      <c r="E3" s="47">
        <v>2</v>
      </c>
      <c r="F3" s="47">
        <v>1</v>
      </c>
      <c r="G3" s="47">
        <v>1</v>
      </c>
      <c r="H3" s="45">
        <v>13</v>
      </c>
      <c r="I3" s="50" t="s">
        <v>17</v>
      </c>
      <c r="J3" s="51">
        <v>12</v>
      </c>
      <c r="K3" s="55">
        <f t="shared" si="1"/>
        <v>7</v>
      </c>
    </row>
    <row r="4" spans="1:11" ht="15.75">
      <c r="A4" s="98" t="s">
        <v>2</v>
      </c>
      <c r="B4" s="94" t="s">
        <v>10</v>
      </c>
      <c r="C4" s="99"/>
      <c r="D4" s="47">
        <f t="shared" si="0"/>
        <v>4</v>
      </c>
      <c r="E4" s="47">
        <v>2</v>
      </c>
      <c r="F4" s="47">
        <v>1</v>
      </c>
      <c r="G4" s="47">
        <v>1</v>
      </c>
      <c r="H4" s="45">
        <v>7</v>
      </c>
      <c r="I4" s="50" t="s">
        <v>17</v>
      </c>
      <c r="J4" s="51">
        <v>5</v>
      </c>
      <c r="K4" s="55">
        <f t="shared" si="1"/>
        <v>7</v>
      </c>
    </row>
    <row r="5" spans="1:11" ht="15.75">
      <c r="A5" s="98" t="s">
        <v>3</v>
      </c>
      <c r="B5" s="94" t="s">
        <v>9</v>
      </c>
      <c r="C5" s="99"/>
      <c r="D5" s="47">
        <f t="shared" si="0"/>
        <v>4</v>
      </c>
      <c r="E5" s="47">
        <v>0</v>
      </c>
      <c r="F5" s="47">
        <v>2</v>
      </c>
      <c r="G5" s="47">
        <v>2</v>
      </c>
      <c r="H5" s="45">
        <v>8</v>
      </c>
      <c r="I5" s="50" t="s">
        <v>17</v>
      </c>
      <c r="J5" s="51">
        <v>12</v>
      </c>
      <c r="K5" s="55">
        <f t="shared" si="1"/>
        <v>2</v>
      </c>
    </row>
    <row r="6" spans="1:11" ht="15.75">
      <c r="A6" s="98" t="s">
        <v>4</v>
      </c>
      <c r="B6" s="94" t="s">
        <v>27</v>
      </c>
      <c r="C6" s="99"/>
      <c r="D6" s="47">
        <f t="shared" si="0"/>
        <v>2</v>
      </c>
      <c r="E6" s="100">
        <v>1</v>
      </c>
      <c r="F6" s="100">
        <v>0</v>
      </c>
      <c r="G6" s="100">
        <v>1</v>
      </c>
      <c r="H6" s="101">
        <v>5</v>
      </c>
      <c r="I6" s="102" t="s">
        <v>17</v>
      </c>
      <c r="J6" s="103">
        <v>3</v>
      </c>
      <c r="K6" s="55">
        <f t="shared" si="1"/>
        <v>3</v>
      </c>
    </row>
    <row r="7" spans="1:11" ht="15.75">
      <c r="A7" s="98" t="s">
        <v>5</v>
      </c>
      <c r="B7" s="94" t="s">
        <v>11</v>
      </c>
      <c r="C7" s="99"/>
      <c r="D7" s="47">
        <f t="shared" si="0"/>
        <v>2</v>
      </c>
      <c r="E7" s="100">
        <v>1</v>
      </c>
      <c r="F7" s="100">
        <v>0</v>
      </c>
      <c r="G7" s="100">
        <v>1</v>
      </c>
      <c r="H7" s="101">
        <v>3</v>
      </c>
      <c r="I7" s="102" t="s">
        <v>17</v>
      </c>
      <c r="J7" s="103">
        <v>5</v>
      </c>
      <c r="K7" s="55">
        <f t="shared" si="1"/>
        <v>3</v>
      </c>
    </row>
    <row r="8" spans="1:11" ht="15.75">
      <c r="A8" s="98" t="s">
        <v>6</v>
      </c>
      <c r="B8" s="94" t="s">
        <v>12</v>
      </c>
      <c r="C8" s="99"/>
      <c r="D8" s="47">
        <f t="shared" si="0"/>
        <v>2</v>
      </c>
      <c r="E8" s="100">
        <v>2</v>
      </c>
      <c r="F8" s="100">
        <v>0</v>
      </c>
      <c r="G8" s="100">
        <v>0</v>
      </c>
      <c r="H8" s="101">
        <v>16</v>
      </c>
      <c r="I8" s="102" t="s">
        <v>17</v>
      </c>
      <c r="J8" s="103">
        <v>2</v>
      </c>
      <c r="K8" s="55">
        <f t="shared" si="1"/>
        <v>6</v>
      </c>
    </row>
    <row r="9" spans="1:11" ht="15.75">
      <c r="A9" s="98" t="s">
        <v>7</v>
      </c>
      <c r="B9" s="94" t="s">
        <v>28</v>
      </c>
      <c r="C9" s="99"/>
      <c r="D9" s="47">
        <f t="shared" si="0"/>
        <v>2</v>
      </c>
      <c r="E9" s="100">
        <v>0</v>
      </c>
      <c r="F9" s="100">
        <v>0</v>
      </c>
      <c r="G9" s="100">
        <v>2</v>
      </c>
      <c r="H9" s="101">
        <v>2</v>
      </c>
      <c r="I9" s="102" t="s">
        <v>17</v>
      </c>
      <c r="J9" s="103">
        <v>16</v>
      </c>
      <c r="K9" s="55">
        <f t="shared" si="1"/>
        <v>0</v>
      </c>
    </row>
    <row r="10" spans="1:11" ht="15.75">
      <c r="A10" s="98" t="s">
        <v>8</v>
      </c>
      <c r="B10" s="94" t="s">
        <v>13</v>
      </c>
      <c r="C10" s="99"/>
      <c r="D10" s="47">
        <f t="shared" si="0"/>
        <v>2</v>
      </c>
      <c r="E10" s="100">
        <v>2</v>
      </c>
      <c r="F10" s="100">
        <v>0</v>
      </c>
      <c r="G10" s="100">
        <v>0</v>
      </c>
      <c r="H10" s="101">
        <v>20</v>
      </c>
      <c r="I10" s="102" t="s">
        <v>17</v>
      </c>
      <c r="J10" s="103">
        <v>6</v>
      </c>
      <c r="K10" s="55">
        <f t="shared" si="1"/>
        <v>6</v>
      </c>
    </row>
    <row r="11" spans="1:11" ht="15.75">
      <c r="A11" s="98" t="s">
        <v>83</v>
      </c>
      <c r="B11" s="94" t="s">
        <v>29</v>
      </c>
      <c r="C11" s="99"/>
      <c r="D11" s="47">
        <f t="shared" si="0"/>
        <v>2</v>
      </c>
      <c r="E11" s="100">
        <v>0</v>
      </c>
      <c r="F11" s="100">
        <v>0</v>
      </c>
      <c r="G11" s="100">
        <v>2</v>
      </c>
      <c r="H11" s="101">
        <v>6</v>
      </c>
      <c r="I11" s="102" t="s">
        <v>17</v>
      </c>
      <c r="J11" s="103">
        <v>20</v>
      </c>
      <c r="K11" s="55">
        <f t="shared" si="1"/>
        <v>0</v>
      </c>
    </row>
    <row r="12" spans="1:11" ht="15.75">
      <c r="A12" s="98" t="s">
        <v>84</v>
      </c>
      <c r="B12" s="94" t="s">
        <v>30</v>
      </c>
      <c r="C12" s="99"/>
      <c r="D12" s="47">
        <f t="shared" si="0"/>
        <v>2</v>
      </c>
      <c r="E12" s="100">
        <v>1</v>
      </c>
      <c r="F12" s="100">
        <v>1</v>
      </c>
      <c r="G12" s="100">
        <v>0</v>
      </c>
      <c r="H12" s="101">
        <v>5</v>
      </c>
      <c r="I12" s="102" t="s">
        <v>17</v>
      </c>
      <c r="J12" s="103">
        <v>4</v>
      </c>
      <c r="K12" s="55">
        <f t="shared" si="1"/>
        <v>4</v>
      </c>
    </row>
    <row r="13" spans="1:11" ht="15.75">
      <c r="A13" s="98" t="s">
        <v>85</v>
      </c>
      <c r="B13" s="94" t="s">
        <v>14</v>
      </c>
      <c r="C13" s="99"/>
      <c r="D13" s="47">
        <f t="shared" si="0"/>
        <v>2</v>
      </c>
      <c r="E13" s="100">
        <v>0</v>
      </c>
      <c r="F13" s="100">
        <v>1</v>
      </c>
      <c r="G13" s="100">
        <v>1</v>
      </c>
      <c r="H13" s="101">
        <v>4</v>
      </c>
      <c r="I13" s="102" t="s">
        <v>17</v>
      </c>
      <c r="J13" s="103">
        <v>5</v>
      </c>
      <c r="K13" s="55">
        <f t="shared" si="1"/>
        <v>1</v>
      </c>
    </row>
    <row r="14" spans="1:11" ht="15.75">
      <c r="A14" s="98" t="s">
        <v>86</v>
      </c>
      <c r="B14" s="94" t="s">
        <v>31</v>
      </c>
      <c r="C14" s="99"/>
      <c r="D14" s="47">
        <f t="shared" si="0"/>
        <v>2</v>
      </c>
      <c r="E14" s="100">
        <v>1</v>
      </c>
      <c r="F14" s="100">
        <v>0</v>
      </c>
      <c r="G14" s="100">
        <v>1</v>
      </c>
      <c r="H14" s="101">
        <v>6</v>
      </c>
      <c r="I14" s="102" t="s">
        <v>17</v>
      </c>
      <c r="J14" s="103">
        <v>5</v>
      </c>
      <c r="K14" s="55">
        <f t="shared" si="1"/>
        <v>3</v>
      </c>
    </row>
    <row r="15" spans="1:11" ht="15.75">
      <c r="A15" s="98" t="s">
        <v>87</v>
      </c>
      <c r="B15" s="94" t="s">
        <v>15</v>
      </c>
      <c r="C15" s="99"/>
      <c r="D15" s="47">
        <f t="shared" si="0"/>
        <v>2</v>
      </c>
      <c r="E15" s="100">
        <v>1</v>
      </c>
      <c r="F15" s="100">
        <v>0</v>
      </c>
      <c r="G15" s="100">
        <v>1</v>
      </c>
      <c r="H15" s="101">
        <v>5</v>
      </c>
      <c r="I15" s="102" t="s">
        <v>17</v>
      </c>
      <c r="J15" s="103">
        <v>6</v>
      </c>
      <c r="K15" s="55">
        <f t="shared" si="1"/>
        <v>3</v>
      </c>
    </row>
    <row r="16" spans="1:11" ht="15.75">
      <c r="A16" s="98" t="s">
        <v>88</v>
      </c>
      <c r="B16" s="94" t="s">
        <v>32</v>
      </c>
      <c r="C16" s="99"/>
      <c r="D16" s="47">
        <f t="shared" si="0"/>
        <v>2</v>
      </c>
      <c r="E16" s="100">
        <v>2</v>
      </c>
      <c r="F16" s="100">
        <v>0</v>
      </c>
      <c r="G16" s="100">
        <v>0</v>
      </c>
      <c r="H16" s="101">
        <v>11</v>
      </c>
      <c r="I16" s="102" t="s">
        <v>17</v>
      </c>
      <c r="J16" s="103">
        <v>3</v>
      </c>
      <c r="K16" s="55">
        <f t="shared" si="1"/>
        <v>6</v>
      </c>
    </row>
    <row r="17" spans="1:11" ht="15.75">
      <c r="A17" s="98" t="s">
        <v>89</v>
      </c>
      <c r="B17" s="94" t="s">
        <v>16</v>
      </c>
      <c r="C17" s="99"/>
      <c r="D17" s="47">
        <f t="shared" si="0"/>
        <v>2</v>
      </c>
      <c r="E17" s="100">
        <v>0</v>
      </c>
      <c r="F17" s="100">
        <v>0</v>
      </c>
      <c r="G17" s="100">
        <v>2</v>
      </c>
      <c r="H17" s="101">
        <v>3</v>
      </c>
      <c r="I17" s="102" t="s">
        <v>17</v>
      </c>
      <c r="J17" s="103">
        <v>11</v>
      </c>
      <c r="K17" s="55">
        <f t="shared" si="1"/>
        <v>0</v>
      </c>
    </row>
    <row r="18" spans="1:11" ht="15.75">
      <c r="A18" s="104" t="s">
        <v>90</v>
      </c>
      <c r="B18" s="95" t="s">
        <v>33</v>
      </c>
      <c r="C18" s="105"/>
      <c r="D18" s="49">
        <f t="shared" si="0"/>
        <v>0</v>
      </c>
      <c r="E18" s="106">
        <v>0</v>
      </c>
      <c r="F18" s="106">
        <v>0</v>
      </c>
      <c r="G18" s="106">
        <v>0</v>
      </c>
      <c r="H18" s="107">
        <v>0</v>
      </c>
      <c r="I18" s="108" t="s">
        <v>17</v>
      </c>
      <c r="J18" s="109">
        <v>0</v>
      </c>
      <c r="K18" s="56">
        <f t="shared" si="1"/>
        <v>0</v>
      </c>
    </row>
    <row r="19" spans="1:11">
      <c r="D19" s="117"/>
      <c r="E19" s="117"/>
      <c r="F19" s="117"/>
      <c r="G19" s="117"/>
      <c r="H19" s="117"/>
      <c r="I19" s="117"/>
      <c r="J19" s="118"/>
      <c r="K19" s="117"/>
    </row>
    <row r="22" spans="1:11" ht="15.75">
      <c r="A22" s="204" t="s">
        <v>121</v>
      </c>
      <c r="B22" s="180"/>
      <c r="C22" s="192" t="s">
        <v>18</v>
      </c>
      <c r="D22" s="192" t="s">
        <v>19</v>
      </c>
      <c r="E22" s="192" t="s">
        <v>20</v>
      </c>
      <c r="F22" s="192" t="s">
        <v>21</v>
      </c>
      <c r="G22" s="192" t="s">
        <v>22</v>
      </c>
      <c r="H22" s="197"/>
      <c r="I22" s="194" t="s">
        <v>23</v>
      </c>
      <c r="J22" s="195"/>
      <c r="K22" s="196" t="s">
        <v>24</v>
      </c>
    </row>
    <row r="23" spans="1:11" ht="15.75">
      <c r="A23" s="69" t="s">
        <v>0</v>
      </c>
      <c r="B23" s="96" t="s">
        <v>9</v>
      </c>
      <c r="C23" s="64">
        <f t="shared" ref="C23:C30" si="2">SUM(D23:G23)</f>
        <v>14</v>
      </c>
      <c r="D23" s="71">
        <v>12</v>
      </c>
      <c r="E23" s="71">
        <v>1</v>
      </c>
      <c r="F23" s="71">
        <v>0</v>
      </c>
      <c r="G23" s="71">
        <v>1</v>
      </c>
      <c r="H23" s="72">
        <v>79</v>
      </c>
      <c r="I23" s="73" t="s">
        <v>17</v>
      </c>
      <c r="J23" s="74">
        <v>26</v>
      </c>
      <c r="K23" s="68">
        <f t="shared" ref="K23:K30" si="3">SUM(D23*3+E23*2+F23)</f>
        <v>38</v>
      </c>
    </row>
    <row r="24" spans="1:11" ht="15.75">
      <c r="A24" s="28" t="s">
        <v>1</v>
      </c>
      <c r="B24" s="94" t="s">
        <v>10</v>
      </c>
      <c r="C24" s="30">
        <f t="shared" si="2"/>
        <v>14</v>
      </c>
      <c r="D24" s="30">
        <v>11</v>
      </c>
      <c r="E24" s="30">
        <v>0</v>
      </c>
      <c r="F24" s="30">
        <v>1</v>
      </c>
      <c r="G24" s="30">
        <v>2</v>
      </c>
      <c r="H24" s="34">
        <v>65</v>
      </c>
      <c r="I24" s="31" t="s">
        <v>17</v>
      </c>
      <c r="J24" s="32">
        <v>17</v>
      </c>
      <c r="K24" s="33">
        <f t="shared" si="3"/>
        <v>34</v>
      </c>
    </row>
    <row r="25" spans="1:11" ht="15.75">
      <c r="A25" s="28" t="s">
        <v>2</v>
      </c>
      <c r="B25" s="94" t="s">
        <v>11</v>
      </c>
      <c r="C25" s="30">
        <f t="shared" si="2"/>
        <v>14</v>
      </c>
      <c r="D25" s="30">
        <v>8</v>
      </c>
      <c r="E25" s="30">
        <v>2</v>
      </c>
      <c r="F25" s="30">
        <v>1</v>
      </c>
      <c r="G25" s="30">
        <v>3</v>
      </c>
      <c r="H25" s="34">
        <v>49</v>
      </c>
      <c r="I25" s="31" t="s">
        <v>17</v>
      </c>
      <c r="J25" s="32">
        <v>23</v>
      </c>
      <c r="K25" s="33">
        <f t="shared" si="3"/>
        <v>29</v>
      </c>
    </row>
    <row r="26" spans="1:11" ht="15.75">
      <c r="A26" s="28" t="s">
        <v>3</v>
      </c>
      <c r="B26" s="94" t="s">
        <v>12</v>
      </c>
      <c r="C26" s="30">
        <f t="shared" si="2"/>
        <v>14</v>
      </c>
      <c r="D26" s="30">
        <v>6</v>
      </c>
      <c r="E26" s="30">
        <v>0</v>
      </c>
      <c r="F26" s="30">
        <v>0</v>
      </c>
      <c r="G26" s="30">
        <v>8</v>
      </c>
      <c r="H26" s="34">
        <v>44</v>
      </c>
      <c r="I26" s="31" t="s">
        <v>17</v>
      </c>
      <c r="J26" s="32">
        <v>45</v>
      </c>
      <c r="K26" s="33">
        <f t="shared" si="3"/>
        <v>18</v>
      </c>
    </row>
    <row r="27" spans="1:11" ht="15.75">
      <c r="A27" s="28" t="s">
        <v>4</v>
      </c>
      <c r="B27" s="94" t="s">
        <v>13</v>
      </c>
      <c r="C27" s="30">
        <f t="shared" si="2"/>
        <v>14</v>
      </c>
      <c r="D27" s="30">
        <v>5</v>
      </c>
      <c r="E27" s="30">
        <v>0</v>
      </c>
      <c r="F27" s="30">
        <v>2</v>
      </c>
      <c r="G27" s="30">
        <v>7</v>
      </c>
      <c r="H27" s="34">
        <v>46</v>
      </c>
      <c r="I27" s="31" t="s">
        <v>17</v>
      </c>
      <c r="J27" s="32">
        <v>35</v>
      </c>
      <c r="K27" s="33">
        <f t="shared" si="3"/>
        <v>17</v>
      </c>
    </row>
    <row r="28" spans="1:11" ht="15.75">
      <c r="A28" s="28" t="s">
        <v>5</v>
      </c>
      <c r="B28" s="94" t="s">
        <v>14</v>
      </c>
      <c r="C28" s="30">
        <f t="shared" si="2"/>
        <v>14</v>
      </c>
      <c r="D28" s="30">
        <v>4</v>
      </c>
      <c r="E28" s="30">
        <v>2</v>
      </c>
      <c r="F28" s="30">
        <v>0</v>
      </c>
      <c r="G28" s="30">
        <v>8</v>
      </c>
      <c r="H28" s="34">
        <v>33</v>
      </c>
      <c r="I28" s="31" t="s">
        <v>17</v>
      </c>
      <c r="J28" s="32">
        <v>58</v>
      </c>
      <c r="K28" s="33">
        <f t="shared" si="3"/>
        <v>16</v>
      </c>
    </row>
    <row r="29" spans="1:11" ht="15.75">
      <c r="A29" s="28" t="s">
        <v>6</v>
      </c>
      <c r="B29" s="94" t="s">
        <v>15</v>
      </c>
      <c r="C29" s="30">
        <f t="shared" si="2"/>
        <v>14</v>
      </c>
      <c r="D29" s="30">
        <v>3</v>
      </c>
      <c r="E29" s="30">
        <v>1</v>
      </c>
      <c r="F29" s="30">
        <v>3</v>
      </c>
      <c r="G29" s="30">
        <v>7</v>
      </c>
      <c r="H29" s="34">
        <v>32</v>
      </c>
      <c r="I29" s="31" t="s">
        <v>17</v>
      </c>
      <c r="J29" s="32">
        <v>47</v>
      </c>
      <c r="K29" s="33">
        <f t="shared" si="3"/>
        <v>14</v>
      </c>
    </row>
    <row r="30" spans="1:11" ht="15.75">
      <c r="A30" s="35" t="s">
        <v>7</v>
      </c>
      <c r="B30" s="95" t="s">
        <v>16</v>
      </c>
      <c r="C30" s="37">
        <f t="shared" si="2"/>
        <v>14</v>
      </c>
      <c r="D30" s="37">
        <v>0</v>
      </c>
      <c r="E30" s="37">
        <v>0</v>
      </c>
      <c r="F30" s="37">
        <v>1</v>
      </c>
      <c r="G30" s="37">
        <v>13</v>
      </c>
      <c r="H30" s="38">
        <v>19</v>
      </c>
      <c r="I30" s="39" t="s">
        <v>17</v>
      </c>
      <c r="J30" s="40">
        <v>116</v>
      </c>
      <c r="K30" s="41">
        <f t="shared" si="3"/>
        <v>1</v>
      </c>
    </row>
    <row r="31" spans="1:11" ht="15.75">
      <c r="A31" s="87"/>
      <c r="B31" s="88"/>
      <c r="C31" s="64"/>
      <c r="D31" s="64"/>
      <c r="E31" s="64"/>
      <c r="F31" s="64"/>
      <c r="G31" s="64"/>
      <c r="H31" s="89"/>
      <c r="I31" s="66"/>
      <c r="J31" s="67"/>
      <c r="K31" s="90"/>
    </row>
    <row r="32" spans="1:11" ht="15.75">
      <c r="A32" s="204" t="s">
        <v>122</v>
      </c>
      <c r="B32" s="205"/>
      <c r="C32" s="192" t="s">
        <v>18</v>
      </c>
      <c r="D32" s="192" t="s">
        <v>19</v>
      </c>
      <c r="E32" s="192" t="s">
        <v>20</v>
      </c>
      <c r="F32" s="192" t="s">
        <v>21</v>
      </c>
      <c r="G32" s="192" t="s">
        <v>22</v>
      </c>
      <c r="H32" s="197"/>
      <c r="I32" s="194" t="s">
        <v>23</v>
      </c>
      <c r="J32" s="195"/>
      <c r="K32" s="196" t="s">
        <v>24</v>
      </c>
    </row>
    <row r="33" spans="1:11" ht="15.75">
      <c r="A33" s="69" t="s">
        <v>0</v>
      </c>
      <c r="B33" s="96" t="s">
        <v>25</v>
      </c>
      <c r="C33" s="64">
        <f t="shared" ref="C33:C41" si="4">SUM(D33:G33)</f>
        <v>16</v>
      </c>
      <c r="D33" s="64">
        <v>16</v>
      </c>
      <c r="E33" s="64">
        <v>0</v>
      </c>
      <c r="F33" s="64">
        <v>0</v>
      </c>
      <c r="G33" s="64">
        <v>0</v>
      </c>
      <c r="H33" s="65">
        <v>119</v>
      </c>
      <c r="I33" s="66" t="s">
        <v>17</v>
      </c>
      <c r="J33" s="67">
        <v>30</v>
      </c>
      <c r="K33" s="68">
        <f t="shared" ref="K33:K41" si="5">SUM(D33*3+E33*2+F33)</f>
        <v>48</v>
      </c>
    </row>
    <row r="34" spans="1:11" ht="15.75">
      <c r="A34" s="28" t="s">
        <v>1</v>
      </c>
      <c r="B34" s="94" t="s">
        <v>26</v>
      </c>
      <c r="C34" s="30">
        <f t="shared" si="4"/>
        <v>16</v>
      </c>
      <c r="D34" s="30">
        <v>13</v>
      </c>
      <c r="E34" s="30">
        <v>0</v>
      </c>
      <c r="F34" s="30">
        <v>0</v>
      </c>
      <c r="G34" s="30">
        <v>3</v>
      </c>
      <c r="H34" s="34">
        <v>117</v>
      </c>
      <c r="I34" s="31" t="s">
        <v>17</v>
      </c>
      <c r="J34" s="32">
        <v>29</v>
      </c>
      <c r="K34" s="33">
        <f t="shared" si="5"/>
        <v>39</v>
      </c>
    </row>
    <row r="35" spans="1:11" ht="15.75">
      <c r="A35" s="28" t="s">
        <v>2</v>
      </c>
      <c r="B35" s="94" t="s">
        <v>27</v>
      </c>
      <c r="C35" s="30">
        <f t="shared" si="4"/>
        <v>16</v>
      </c>
      <c r="D35" s="30">
        <v>10</v>
      </c>
      <c r="E35" s="30">
        <v>1</v>
      </c>
      <c r="F35" s="30">
        <v>0</v>
      </c>
      <c r="G35" s="30">
        <v>5</v>
      </c>
      <c r="H35" s="34">
        <v>59</v>
      </c>
      <c r="I35" s="31" t="s">
        <v>17</v>
      </c>
      <c r="J35" s="32">
        <v>37</v>
      </c>
      <c r="K35" s="33">
        <f t="shared" si="5"/>
        <v>32</v>
      </c>
    </row>
    <row r="36" spans="1:11" ht="15.75">
      <c r="A36" s="28" t="s">
        <v>3</v>
      </c>
      <c r="B36" s="94" t="s">
        <v>28</v>
      </c>
      <c r="C36" s="30">
        <f t="shared" si="4"/>
        <v>16</v>
      </c>
      <c r="D36" s="30">
        <v>10</v>
      </c>
      <c r="E36" s="30">
        <v>0</v>
      </c>
      <c r="F36" s="30">
        <v>0</v>
      </c>
      <c r="G36" s="30">
        <v>6</v>
      </c>
      <c r="H36" s="34">
        <v>88</v>
      </c>
      <c r="I36" s="31" t="s">
        <v>17</v>
      </c>
      <c r="J36" s="32">
        <v>61</v>
      </c>
      <c r="K36" s="33">
        <f t="shared" si="5"/>
        <v>30</v>
      </c>
    </row>
    <row r="37" spans="1:11" ht="15.75">
      <c r="A37" s="28" t="s">
        <v>4</v>
      </c>
      <c r="B37" s="94" t="s">
        <v>29</v>
      </c>
      <c r="C37" s="30">
        <f t="shared" si="4"/>
        <v>16</v>
      </c>
      <c r="D37" s="30">
        <v>10</v>
      </c>
      <c r="E37" s="30">
        <v>0</v>
      </c>
      <c r="F37" s="30">
        <v>0</v>
      </c>
      <c r="G37" s="30">
        <v>6</v>
      </c>
      <c r="H37" s="34">
        <v>100</v>
      </c>
      <c r="I37" s="31" t="s">
        <v>17</v>
      </c>
      <c r="J37" s="32">
        <v>71</v>
      </c>
      <c r="K37" s="33">
        <f t="shared" si="5"/>
        <v>30</v>
      </c>
    </row>
    <row r="38" spans="1:11" ht="15.75">
      <c r="A38" s="28" t="s">
        <v>5</v>
      </c>
      <c r="B38" s="94" t="s">
        <v>30</v>
      </c>
      <c r="C38" s="30">
        <f t="shared" si="4"/>
        <v>16</v>
      </c>
      <c r="D38" s="30">
        <v>5</v>
      </c>
      <c r="E38" s="30">
        <v>0</v>
      </c>
      <c r="F38" s="30">
        <v>0</v>
      </c>
      <c r="G38" s="30">
        <v>11</v>
      </c>
      <c r="H38" s="34">
        <v>48</v>
      </c>
      <c r="I38" s="31" t="s">
        <v>17</v>
      </c>
      <c r="J38" s="32">
        <v>64</v>
      </c>
      <c r="K38" s="33">
        <f t="shared" si="5"/>
        <v>15</v>
      </c>
    </row>
    <row r="39" spans="1:11" ht="15.75">
      <c r="A39" s="28" t="s">
        <v>6</v>
      </c>
      <c r="B39" s="94" t="s">
        <v>31</v>
      </c>
      <c r="C39" s="30">
        <f t="shared" si="4"/>
        <v>16</v>
      </c>
      <c r="D39" s="30">
        <v>2</v>
      </c>
      <c r="E39" s="30">
        <v>2</v>
      </c>
      <c r="F39" s="30">
        <v>0</v>
      </c>
      <c r="G39" s="30">
        <v>12</v>
      </c>
      <c r="H39" s="34">
        <v>37</v>
      </c>
      <c r="I39" s="31" t="s">
        <v>17</v>
      </c>
      <c r="J39" s="32">
        <v>88</v>
      </c>
      <c r="K39" s="33">
        <f t="shared" si="5"/>
        <v>10</v>
      </c>
    </row>
    <row r="40" spans="1:11" ht="15.75">
      <c r="A40" s="28" t="s">
        <v>7</v>
      </c>
      <c r="B40" s="94" t="s">
        <v>32</v>
      </c>
      <c r="C40" s="30">
        <f t="shared" si="4"/>
        <v>16</v>
      </c>
      <c r="D40" s="30">
        <v>2</v>
      </c>
      <c r="E40" s="30">
        <v>0</v>
      </c>
      <c r="F40" s="30">
        <v>2</v>
      </c>
      <c r="G40" s="30">
        <v>12</v>
      </c>
      <c r="H40" s="34">
        <v>48</v>
      </c>
      <c r="I40" s="31" t="s">
        <v>17</v>
      </c>
      <c r="J40" s="32">
        <v>132</v>
      </c>
      <c r="K40" s="33">
        <f t="shared" si="5"/>
        <v>8</v>
      </c>
    </row>
    <row r="41" spans="1:11" ht="15.75">
      <c r="A41" s="35" t="s">
        <v>8</v>
      </c>
      <c r="B41" s="95" t="s">
        <v>33</v>
      </c>
      <c r="C41" s="37">
        <f t="shared" si="4"/>
        <v>16</v>
      </c>
      <c r="D41" s="37">
        <v>1</v>
      </c>
      <c r="E41" s="37">
        <v>0</v>
      </c>
      <c r="F41" s="37">
        <v>1</v>
      </c>
      <c r="G41" s="37">
        <v>14</v>
      </c>
      <c r="H41" s="38">
        <v>19</v>
      </c>
      <c r="I41" s="39" t="s">
        <v>17</v>
      </c>
      <c r="J41" s="40">
        <v>123</v>
      </c>
      <c r="K41" s="41">
        <f t="shared" si="5"/>
        <v>4</v>
      </c>
    </row>
    <row r="42" spans="1:11">
      <c r="A42" s="1"/>
      <c r="B42" s="4"/>
      <c r="C42" s="2"/>
      <c r="D42" s="2"/>
      <c r="E42" s="2"/>
      <c r="F42" s="2"/>
      <c r="G42" s="2"/>
      <c r="I42" s="1"/>
      <c r="K42" s="2"/>
    </row>
  </sheetData>
  <pageMargins left="1.7716535433070868" right="0" top="0.78740157480314965" bottom="0.78740157480314965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/>
  </sheetViews>
  <sheetFormatPr defaultRowHeight="15"/>
  <cols>
    <col min="1" max="1" width="4.7109375" customWidth="1"/>
    <col min="2" max="2" width="30.7109375" customWidth="1"/>
    <col min="3" max="6" width="3.7109375" customWidth="1"/>
    <col min="7" max="7" width="5.7109375" customWidth="1"/>
    <col min="8" max="8" width="1.7109375" customWidth="1"/>
    <col min="9" max="9" width="5.7109375" customWidth="1"/>
    <col min="10" max="10" width="3.7109375" customWidth="1"/>
  </cols>
  <sheetData>
    <row r="1" spans="1:10" ht="24.75">
      <c r="A1" s="204" t="s">
        <v>134</v>
      </c>
      <c r="B1" s="205"/>
      <c r="C1" s="198" t="s">
        <v>18</v>
      </c>
      <c r="D1" s="198" t="s">
        <v>19</v>
      </c>
      <c r="E1" s="198" t="s">
        <v>72</v>
      </c>
      <c r="F1" s="198" t="s">
        <v>22</v>
      </c>
      <c r="G1" s="200"/>
      <c r="H1" s="201" t="s">
        <v>23</v>
      </c>
      <c r="I1" s="202"/>
      <c r="J1" s="203" t="s">
        <v>24</v>
      </c>
    </row>
    <row r="2" spans="1:10" ht="15.75">
      <c r="A2" s="110" t="s">
        <v>0</v>
      </c>
      <c r="B2" s="63" t="s">
        <v>28</v>
      </c>
      <c r="C2" s="58">
        <f t="shared" ref="C2:C12" si="0">SUM(D2:F2)</f>
        <v>4</v>
      </c>
      <c r="D2" s="58">
        <v>4</v>
      </c>
      <c r="E2" s="58">
        <v>0</v>
      </c>
      <c r="F2" s="58">
        <v>0</v>
      </c>
      <c r="G2" s="59">
        <v>30</v>
      </c>
      <c r="H2" s="60" t="s">
        <v>17</v>
      </c>
      <c r="I2" s="61">
        <v>5</v>
      </c>
      <c r="J2" s="62">
        <f t="shared" ref="J2:J12" si="1">SUM(D2*3+E2)</f>
        <v>12</v>
      </c>
    </row>
    <row r="3" spans="1:10" ht="15.75">
      <c r="A3" s="111" t="s">
        <v>1</v>
      </c>
      <c r="B3" s="46" t="s">
        <v>31</v>
      </c>
      <c r="C3" s="47">
        <f t="shared" si="0"/>
        <v>4</v>
      </c>
      <c r="D3" s="47">
        <v>1</v>
      </c>
      <c r="E3" s="47">
        <v>1</v>
      </c>
      <c r="F3" s="47">
        <v>2</v>
      </c>
      <c r="G3" s="45">
        <v>21</v>
      </c>
      <c r="H3" s="50" t="s">
        <v>17</v>
      </c>
      <c r="I3" s="51">
        <v>24</v>
      </c>
      <c r="J3" s="55">
        <f t="shared" si="1"/>
        <v>4</v>
      </c>
    </row>
    <row r="4" spans="1:10" ht="15.75">
      <c r="A4" s="111" t="s">
        <v>2</v>
      </c>
      <c r="B4" s="46" t="s">
        <v>73</v>
      </c>
      <c r="C4" s="47">
        <f t="shared" si="0"/>
        <v>4</v>
      </c>
      <c r="D4" s="47">
        <v>1</v>
      </c>
      <c r="E4" s="47">
        <v>2</v>
      </c>
      <c r="F4" s="47">
        <v>1</v>
      </c>
      <c r="G4" s="45">
        <v>28</v>
      </c>
      <c r="H4" s="50" t="s">
        <v>17</v>
      </c>
      <c r="I4" s="51">
        <v>28</v>
      </c>
      <c r="J4" s="55">
        <f t="shared" si="1"/>
        <v>5</v>
      </c>
    </row>
    <row r="5" spans="1:10" ht="15.75">
      <c r="A5" s="111" t="s">
        <v>3</v>
      </c>
      <c r="B5" s="46" t="s">
        <v>11</v>
      </c>
      <c r="C5" s="47">
        <f t="shared" si="0"/>
        <v>4</v>
      </c>
      <c r="D5" s="47">
        <v>0</v>
      </c>
      <c r="E5" s="47">
        <v>1</v>
      </c>
      <c r="F5" s="47">
        <v>3</v>
      </c>
      <c r="G5" s="45">
        <v>12</v>
      </c>
      <c r="H5" s="50" t="s">
        <v>17</v>
      </c>
      <c r="I5" s="51">
        <v>34</v>
      </c>
      <c r="J5" s="55">
        <f t="shared" si="1"/>
        <v>1</v>
      </c>
    </row>
    <row r="6" spans="1:10" ht="15.75">
      <c r="A6" s="111" t="s">
        <v>4</v>
      </c>
      <c r="B6" s="46" t="s">
        <v>25</v>
      </c>
      <c r="C6" s="47">
        <f t="shared" si="0"/>
        <v>2</v>
      </c>
      <c r="D6" s="47">
        <v>2</v>
      </c>
      <c r="E6" s="47">
        <v>0</v>
      </c>
      <c r="F6" s="47">
        <v>0</v>
      </c>
      <c r="G6" s="45">
        <v>20</v>
      </c>
      <c r="H6" s="50" t="s">
        <v>17</v>
      </c>
      <c r="I6" s="51">
        <v>12</v>
      </c>
      <c r="J6" s="55">
        <f t="shared" si="1"/>
        <v>6</v>
      </c>
    </row>
    <row r="7" spans="1:10" ht="15.75">
      <c r="A7" s="111" t="s">
        <v>5</v>
      </c>
      <c r="B7" s="46" t="s">
        <v>43</v>
      </c>
      <c r="C7" s="47">
        <f t="shared" si="0"/>
        <v>2</v>
      </c>
      <c r="D7" s="47">
        <v>0</v>
      </c>
      <c r="E7" s="47">
        <v>0</v>
      </c>
      <c r="F7" s="47">
        <v>2</v>
      </c>
      <c r="G7" s="45">
        <v>12</v>
      </c>
      <c r="H7" s="50" t="s">
        <v>17</v>
      </c>
      <c r="I7" s="51">
        <v>20</v>
      </c>
      <c r="J7" s="55">
        <f t="shared" si="1"/>
        <v>0</v>
      </c>
    </row>
    <row r="8" spans="1:10" ht="15.75">
      <c r="A8" s="111" t="s">
        <v>6</v>
      </c>
      <c r="B8" s="46" t="s">
        <v>32</v>
      </c>
      <c r="C8" s="47">
        <f t="shared" si="0"/>
        <v>2</v>
      </c>
      <c r="D8" s="47">
        <v>2</v>
      </c>
      <c r="E8" s="47">
        <v>0</v>
      </c>
      <c r="F8" s="47">
        <v>0</v>
      </c>
      <c r="G8" s="45">
        <v>21</v>
      </c>
      <c r="H8" s="50" t="s">
        <v>17</v>
      </c>
      <c r="I8" s="51">
        <v>12</v>
      </c>
      <c r="J8" s="55">
        <f t="shared" si="1"/>
        <v>6</v>
      </c>
    </row>
    <row r="9" spans="1:10" ht="15.75">
      <c r="A9" s="111" t="s">
        <v>7</v>
      </c>
      <c r="B9" s="46" t="s">
        <v>10</v>
      </c>
      <c r="C9" s="47">
        <f t="shared" si="0"/>
        <v>2</v>
      </c>
      <c r="D9" s="47">
        <v>0</v>
      </c>
      <c r="E9" s="47">
        <v>0</v>
      </c>
      <c r="F9" s="47">
        <v>2</v>
      </c>
      <c r="G9" s="45">
        <v>12</v>
      </c>
      <c r="H9" s="50" t="s">
        <v>17</v>
      </c>
      <c r="I9" s="51">
        <v>21</v>
      </c>
      <c r="J9" s="55">
        <f t="shared" si="1"/>
        <v>0</v>
      </c>
    </row>
    <row r="10" spans="1:10" ht="15.75">
      <c r="A10" s="111" t="s">
        <v>8</v>
      </c>
      <c r="B10" s="46" t="s">
        <v>29</v>
      </c>
      <c r="C10" s="47">
        <f t="shared" si="0"/>
        <v>2</v>
      </c>
      <c r="D10" s="47">
        <v>2</v>
      </c>
      <c r="E10" s="47">
        <v>0</v>
      </c>
      <c r="F10" s="47">
        <v>0</v>
      </c>
      <c r="G10" s="45">
        <v>30</v>
      </c>
      <c r="H10" s="50" t="s">
        <v>17</v>
      </c>
      <c r="I10" s="51">
        <v>18</v>
      </c>
      <c r="J10" s="55">
        <f t="shared" si="1"/>
        <v>6</v>
      </c>
    </row>
    <row r="11" spans="1:10" ht="15.75">
      <c r="A11" s="111" t="s">
        <v>83</v>
      </c>
      <c r="B11" s="46" t="s">
        <v>74</v>
      </c>
      <c r="C11" s="47">
        <f t="shared" si="0"/>
        <v>2</v>
      </c>
      <c r="D11" s="47">
        <v>0</v>
      </c>
      <c r="E11" s="47">
        <v>0</v>
      </c>
      <c r="F11" s="47">
        <v>2</v>
      </c>
      <c r="G11" s="45">
        <v>18</v>
      </c>
      <c r="H11" s="50" t="s">
        <v>17</v>
      </c>
      <c r="I11" s="51">
        <v>30</v>
      </c>
      <c r="J11" s="55">
        <f t="shared" si="1"/>
        <v>0</v>
      </c>
    </row>
    <row r="12" spans="1:10" ht="15.75">
      <c r="A12" s="111" t="s">
        <v>84</v>
      </c>
      <c r="B12" s="46" t="s">
        <v>16</v>
      </c>
      <c r="C12" s="47">
        <f t="shared" si="0"/>
        <v>2</v>
      </c>
      <c r="D12" s="47">
        <v>2</v>
      </c>
      <c r="E12" s="47">
        <v>0</v>
      </c>
      <c r="F12" s="47">
        <v>0</v>
      </c>
      <c r="G12" s="45">
        <v>11</v>
      </c>
      <c r="H12" s="50" t="s">
        <v>17</v>
      </c>
      <c r="I12" s="51">
        <v>9</v>
      </c>
      <c r="J12" s="55">
        <f t="shared" si="1"/>
        <v>6</v>
      </c>
    </row>
    <row r="13" spans="1:10" ht="15.75">
      <c r="A13" s="111" t="s">
        <v>85</v>
      </c>
      <c r="B13" s="46" t="s">
        <v>30</v>
      </c>
      <c r="C13" s="47">
        <f t="shared" ref="C13:C22" si="2">SUM(D13:F13)</f>
        <v>2</v>
      </c>
      <c r="D13" s="47">
        <v>0</v>
      </c>
      <c r="E13" s="47">
        <v>0</v>
      </c>
      <c r="F13" s="47">
        <v>2</v>
      </c>
      <c r="G13" s="45">
        <v>9</v>
      </c>
      <c r="H13" s="50" t="s">
        <v>17</v>
      </c>
      <c r="I13" s="51">
        <v>11</v>
      </c>
      <c r="J13" s="55">
        <f t="shared" ref="J13:J22" si="3">SUM(D13*3+E13)</f>
        <v>0</v>
      </c>
    </row>
    <row r="14" spans="1:10" ht="15.75">
      <c r="A14" s="111" t="s">
        <v>86</v>
      </c>
      <c r="B14" s="46" t="s">
        <v>48</v>
      </c>
      <c r="C14" s="47">
        <f t="shared" si="2"/>
        <v>2</v>
      </c>
      <c r="D14" s="47">
        <v>1</v>
      </c>
      <c r="E14" s="47">
        <v>1</v>
      </c>
      <c r="F14" s="47">
        <v>0</v>
      </c>
      <c r="G14" s="45">
        <v>13</v>
      </c>
      <c r="H14" s="50" t="s">
        <v>17</v>
      </c>
      <c r="I14" s="51">
        <v>12</v>
      </c>
      <c r="J14" s="55">
        <f t="shared" si="3"/>
        <v>4</v>
      </c>
    </row>
    <row r="15" spans="1:10" ht="15.75">
      <c r="A15" s="111" t="s">
        <v>87</v>
      </c>
      <c r="B15" s="46" t="s">
        <v>9</v>
      </c>
      <c r="C15" s="47">
        <f t="shared" si="2"/>
        <v>2</v>
      </c>
      <c r="D15" s="47">
        <v>0</v>
      </c>
      <c r="E15" s="47">
        <v>1</v>
      </c>
      <c r="F15" s="47">
        <v>1</v>
      </c>
      <c r="G15" s="45">
        <v>12</v>
      </c>
      <c r="H15" s="50" t="s">
        <v>17</v>
      </c>
      <c r="I15" s="51">
        <v>13</v>
      </c>
      <c r="J15" s="55">
        <f t="shared" si="3"/>
        <v>1</v>
      </c>
    </row>
    <row r="16" spans="1:10" ht="15.75">
      <c r="A16" s="111" t="s">
        <v>88</v>
      </c>
      <c r="B16" s="46" t="s">
        <v>51</v>
      </c>
      <c r="C16" s="47">
        <f t="shared" si="2"/>
        <v>2</v>
      </c>
      <c r="D16" s="47">
        <v>1</v>
      </c>
      <c r="E16" s="47">
        <v>0</v>
      </c>
      <c r="F16" s="47">
        <v>1</v>
      </c>
      <c r="G16" s="45">
        <v>17</v>
      </c>
      <c r="H16" s="50" t="s">
        <v>17</v>
      </c>
      <c r="I16" s="51">
        <v>14</v>
      </c>
      <c r="J16" s="55">
        <f t="shared" si="3"/>
        <v>3</v>
      </c>
    </row>
    <row r="17" spans="1:10" ht="15.75">
      <c r="A17" s="111" t="s">
        <v>89</v>
      </c>
      <c r="B17" s="46" t="s">
        <v>26</v>
      </c>
      <c r="C17" s="47">
        <f t="shared" si="2"/>
        <v>2</v>
      </c>
      <c r="D17" s="47">
        <v>1</v>
      </c>
      <c r="E17" s="47">
        <v>0</v>
      </c>
      <c r="F17" s="47">
        <v>1</v>
      </c>
      <c r="G17" s="45">
        <v>14</v>
      </c>
      <c r="H17" s="50" t="s">
        <v>17</v>
      </c>
      <c r="I17" s="51">
        <v>17</v>
      </c>
      <c r="J17" s="55">
        <f t="shared" si="3"/>
        <v>3</v>
      </c>
    </row>
    <row r="18" spans="1:10" ht="15.75">
      <c r="A18" s="111" t="s">
        <v>90</v>
      </c>
      <c r="B18" s="46" t="s">
        <v>45</v>
      </c>
      <c r="C18" s="47">
        <f t="shared" si="2"/>
        <v>2</v>
      </c>
      <c r="D18" s="47">
        <v>2</v>
      </c>
      <c r="E18" s="47">
        <v>0</v>
      </c>
      <c r="F18" s="47">
        <v>0</v>
      </c>
      <c r="G18" s="45">
        <v>21</v>
      </c>
      <c r="H18" s="50" t="s">
        <v>17</v>
      </c>
      <c r="I18" s="51">
        <v>6</v>
      </c>
      <c r="J18" s="55">
        <f t="shared" si="3"/>
        <v>6</v>
      </c>
    </row>
    <row r="19" spans="1:10" ht="15.75">
      <c r="A19" s="111" t="s">
        <v>91</v>
      </c>
      <c r="B19" s="46" t="s">
        <v>13</v>
      </c>
      <c r="C19" s="47">
        <f t="shared" si="2"/>
        <v>2</v>
      </c>
      <c r="D19" s="47">
        <v>0</v>
      </c>
      <c r="E19" s="47">
        <v>0</v>
      </c>
      <c r="F19" s="47">
        <v>2</v>
      </c>
      <c r="G19" s="45">
        <v>6</v>
      </c>
      <c r="H19" s="50" t="s">
        <v>17</v>
      </c>
      <c r="I19" s="51">
        <v>21</v>
      </c>
      <c r="J19" s="55">
        <f t="shared" si="3"/>
        <v>0</v>
      </c>
    </row>
    <row r="20" spans="1:10" ht="15.75">
      <c r="A20" s="111" t="s">
        <v>92</v>
      </c>
      <c r="B20" s="46" t="s">
        <v>33</v>
      </c>
      <c r="C20" s="47">
        <f t="shared" si="2"/>
        <v>2</v>
      </c>
      <c r="D20" s="47">
        <v>1</v>
      </c>
      <c r="E20" s="47">
        <v>0</v>
      </c>
      <c r="F20" s="47">
        <v>1</v>
      </c>
      <c r="G20" s="45">
        <v>9</v>
      </c>
      <c r="H20" s="50" t="s">
        <v>17</v>
      </c>
      <c r="I20" s="51">
        <v>8</v>
      </c>
      <c r="J20" s="55">
        <f t="shared" si="3"/>
        <v>3</v>
      </c>
    </row>
    <row r="21" spans="1:10" ht="15.75">
      <c r="A21" s="111" t="s">
        <v>93</v>
      </c>
      <c r="B21" s="46" t="s">
        <v>57</v>
      </c>
      <c r="C21" s="47">
        <f t="shared" si="2"/>
        <v>2</v>
      </c>
      <c r="D21" s="47">
        <v>1</v>
      </c>
      <c r="E21" s="47">
        <v>0</v>
      </c>
      <c r="F21" s="47">
        <v>1</v>
      </c>
      <c r="G21" s="45">
        <v>8</v>
      </c>
      <c r="H21" s="50" t="s">
        <v>17</v>
      </c>
      <c r="I21" s="51">
        <v>9</v>
      </c>
      <c r="J21" s="55">
        <f t="shared" si="3"/>
        <v>3</v>
      </c>
    </row>
    <row r="22" spans="1:10" ht="15.75">
      <c r="A22" s="112" t="s">
        <v>94</v>
      </c>
      <c r="B22" s="48" t="s">
        <v>53</v>
      </c>
      <c r="C22" s="49">
        <f t="shared" si="2"/>
        <v>0</v>
      </c>
      <c r="D22" s="49">
        <v>0</v>
      </c>
      <c r="E22" s="49">
        <v>0</v>
      </c>
      <c r="F22" s="49">
        <v>0</v>
      </c>
      <c r="G22" s="52">
        <v>0</v>
      </c>
      <c r="H22" s="53" t="s">
        <v>17</v>
      </c>
      <c r="I22" s="54">
        <v>0</v>
      </c>
      <c r="J22" s="56">
        <f t="shared" si="3"/>
        <v>0</v>
      </c>
    </row>
    <row r="23" spans="1:10" s="42" customFormat="1" ht="11.25">
      <c r="I23" s="43"/>
    </row>
    <row r="24" spans="1:10" ht="24.75">
      <c r="A24" s="204" t="s">
        <v>135</v>
      </c>
      <c r="B24" s="205"/>
      <c r="C24" s="198" t="s">
        <v>18</v>
      </c>
      <c r="D24" s="198" t="s">
        <v>19</v>
      </c>
      <c r="E24" s="198" t="s">
        <v>72</v>
      </c>
      <c r="F24" s="198" t="s">
        <v>22</v>
      </c>
      <c r="G24" s="200"/>
      <c r="H24" s="201" t="s">
        <v>23</v>
      </c>
      <c r="I24" s="202"/>
      <c r="J24" s="203" t="s">
        <v>24</v>
      </c>
    </row>
    <row r="25" spans="1:10" ht="15.75">
      <c r="A25" s="110" t="s">
        <v>0</v>
      </c>
      <c r="B25" s="63" t="s">
        <v>73</v>
      </c>
      <c r="C25" s="58">
        <f t="shared" ref="C25" si="4">SUM(D25:F25)</f>
        <v>18</v>
      </c>
      <c r="D25" s="58">
        <v>16</v>
      </c>
      <c r="E25" s="58">
        <v>1</v>
      </c>
      <c r="F25" s="58">
        <v>1</v>
      </c>
      <c r="G25" s="59">
        <v>255</v>
      </c>
      <c r="H25" s="60" t="s">
        <v>17</v>
      </c>
      <c r="I25" s="61">
        <v>76</v>
      </c>
      <c r="J25" s="62">
        <f t="shared" ref="J25" si="5">SUM(D25*3+E25)</f>
        <v>49</v>
      </c>
    </row>
    <row r="26" spans="1:10" ht="15.75">
      <c r="A26" s="111" t="s">
        <v>1</v>
      </c>
      <c r="B26" s="46" t="s">
        <v>11</v>
      </c>
      <c r="C26" s="47">
        <f t="shared" ref="C26:C34" si="6">SUM(D26:F26)</f>
        <v>18</v>
      </c>
      <c r="D26" s="47">
        <v>16</v>
      </c>
      <c r="E26" s="47">
        <v>0</v>
      </c>
      <c r="F26" s="47">
        <v>2</v>
      </c>
      <c r="G26" s="45">
        <v>187</v>
      </c>
      <c r="H26" s="50" t="s">
        <v>17</v>
      </c>
      <c r="I26" s="51">
        <v>77</v>
      </c>
      <c r="J26" s="55">
        <f t="shared" ref="J26:J34" si="7">SUM(D26*3+E26)</f>
        <v>48</v>
      </c>
    </row>
    <row r="27" spans="1:10" ht="15.75">
      <c r="A27" s="111" t="s">
        <v>2</v>
      </c>
      <c r="B27" s="46" t="s">
        <v>43</v>
      </c>
      <c r="C27" s="47">
        <f t="shared" si="6"/>
        <v>18</v>
      </c>
      <c r="D27" s="47">
        <v>14</v>
      </c>
      <c r="E27" s="47">
        <v>1</v>
      </c>
      <c r="F27" s="47">
        <v>3</v>
      </c>
      <c r="G27" s="45">
        <v>232</v>
      </c>
      <c r="H27" s="50" t="s">
        <v>17</v>
      </c>
      <c r="I27" s="51">
        <v>118</v>
      </c>
      <c r="J27" s="55">
        <f t="shared" si="7"/>
        <v>43</v>
      </c>
    </row>
    <row r="28" spans="1:10" ht="15.75">
      <c r="A28" s="111" t="s">
        <v>3</v>
      </c>
      <c r="B28" s="46" t="s">
        <v>10</v>
      </c>
      <c r="C28" s="47">
        <f t="shared" si="6"/>
        <v>18</v>
      </c>
      <c r="D28" s="47">
        <v>10</v>
      </c>
      <c r="E28" s="47">
        <v>2</v>
      </c>
      <c r="F28" s="47">
        <v>6</v>
      </c>
      <c r="G28" s="45">
        <v>222</v>
      </c>
      <c r="H28" s="50" t="s">
        <v>17</v>
      </c>
      <c r="I28" s="51">
        <v>167</v>
      </c>
      <c r="J28" s="55">
        <f t="shared" si="7"/>
        <v>32</v>
      </c>
    </row>
    <row r="29" spans="1:10" ht="15.75">
      <c r="A29" s="111" t="s">
        <v>4</v>
      </c>
      <c r="B29" s="46" t="s">
        <v>74</v>
      </c>
      <c r="C29" s="47">
        <f t="shared" si="6"/>
        <v>18</v>
      </c>
      <c r="D29" s="47">
        <v>10</v>
      </c>
      <c r="E29" s="47">
        <v>1</v>
      </c>
      <c r="F29" s="47">
        <v>7</v>
      </c>
      <c r="G29" s="45">
        <v>197</v>
      </c>
      <c r="H29" s="50" t="s">
        <v>17</v>
      </c>
      <c r="I29" s="51">
        <v>155</v>
      </c>
      <c r="J29" s="55">
        <f t="shared" si="7"/>
        <v>31</v>
      </c>
    </row>
    <row r="30" spans="1:10" ht="15.75">
      <c r="A30" s="111" t="s">
        <v>5</v>
      </c>
      <c r="B30" s="46" t="s">
        <v>16</v>
      </c>
      <c r="C30" s="47">
        <f t="shared" si="6"/>
        <v>18</v>
      </c>
      <c r="D30" s="47">
        <v>9</v>
      </c>
      <c r="E30" s="47">
        <v>0</v>
      </c>
      <c r="F30" s="47">
        <v>9</v>
      </c>
      <c r="G30" s="45">
        <v>104</v>
      </c>
      <c r="H30" s="50" t="s">
        <v>17</v>
      </c>
      <c r="I30" s="51">
        <v>111</v>
      </c>
      <c r="J30" s="55">
        <f t="shared" si="7"/>
        <v>27</v>
      </c>
    </row>
    <row r="31" spans="1:10" ht="15.75">
      <c r="A31" s="111" t="s">
        <v>6</v>
      </c>
      <c r="B31" s="46" t="s">
        <v>9</v>
      </c>
      <c r="C31" s="47">
        <f t="shared" si="6"/>
        <v>18</v>
      </c>
      <c r="D31" s="47">
        <v>5</v>
      </c>
      <c r="E31" s="47">
        <v>1</v>
      </c>
      <c r="F31" s="47">
        <v>12</v>
      </c>
      <c r="G31" s="45">
        <v>117</v>
      </c>
      <c r="H31" s="50" t="s">
        <v>17</v>
      </c>
      <c r="I31" s="51">
        <v>187</v>
      </c>
      <c r="J31" s="55">
        <f t="shared" si="7"/>
        <v>16</v>
      </c>
    </row>
    <row r="32" spans="1:10" ht="15.75">
      <c r="A32" s="111" t="s">
        <v>7</v>
      </c>
      <c r="B32" s="46" t="s">
        <v>13</v>
      </c>
      <c r="C32" s="47">
        <f t="shared" si="6"/>
        <v>18</v>
      </c>
      <c r="D32" s="47">
        <v>3</v>
      </c>
      <c r="E32" s="47">
        <v>0</v>
      </c>
      <c r="F32" s="47">
        <v>15</v>
      </c>
      <c r="G32" s="45">
        <v>78</v>
      </c>
      <c r="H32" s="50" t="s">
        <v>17</v>
      </c>
      <c r="I32" s="51">
        <v>246</v>
      </c>
      <c r="J32" s="55">
        <f t="shared" si="7"/>
        <v>9</v>
      </c>
    </row>
    <row r="33" spans="1:10" ht="15.75">
      <c r="A33" s="111" t="s">
        <v>8</v>
      </c>
      <c r="B33" s="46" t="s">
        <v>51</v>
      </c>
      <c r="C33" s="47">
        <f t="shared" si="6"/>
        <v>18</v>
      </c>
      <c r="D33" s="47">
        <v>2</v>
      </c>
      <c r="E33" s="47">
        <v>1</v>
      </c>
      <c r="F33" s="47">
        <v>15</v>
      </c>
      <c r="G33" s="45">
        <v>112</v>
      </c>
      <c r="H33" s="50" t="s">
        <v>17</v>
      </c>
      <c r="I33" s="51">
        <v>247</v>
      </c>
      <c r="J33" s="55">
        <f t="shared" si="7"/>
        <v>7</v>
      </c>
    </row>
    <row r="34" spans="1:10" ht="15.75">
      <c r="A34" s="112" t="s">
        <v>83</v>
      </c>
      <c r="B34" s="48" t="s">
        <v>75</v>
      </c>
      <c r="C34" s="49">
        <f t="shared" si="6"/>
        <v>18</v>
      </c>
      <c r="D34" s="49">
        <v>1</v>
      </c>
      <c r="E34" s="49">
        <v>1</v>
      </c>
      <c r="F34" s="49">
        <v>16</v>
      </c>
      <c r="G34" s="52">
        <v>83</v>
      </c>
      <c r="H34" s="53" t="s">
        <v>17</v>
      </c>
      <c r="I34" s="54">
        <v>203</v>
      </c>
      <c r="J34" s="56">
        <f t="shared" si="7"/>
        <v>4</v>
      </c>
    </row>
    <row r="35" spans="1:10" s="42" customFormat="1" ht="11.25"/>
    <row r="36" spans="1:10" ht="24.75">
      <c r="A36" s="204" t="s">
        <v>136</v>
      </c>
      <c r="B36" s="205"/>
      <c r="C36" s="198" t="s">
        <v>18</v>
      </c>
      <c r="D36" s="198" t="s">
        <v>19</v>
      </c>
      <c r="E36" s="198" t="s">
        <v>72</v>
      </c>
      <c r="F36" s="198" t="s">
        <v>22</v>
      </c>
      <c r="G36" s="200"/>
      <c r="H36" s="201" t="s">
        <v>23</v>
      </c>
      <c r="I36" s="202"/>
      <c r="J36" s="203" t="s">
        <v>24</v>
      </c>
    </row>
    <row r="37" spans="1:10" ht="15.75">
      <c r="A37" s="110" t="s">
        <v>0</v>
      </c>
      <c r="B37" s="63" t="s">
        <v>28</v>
      </c>
      <c r="C37" s="58">
        <f t="shared" ref="C37:C47" si="8">SUM(D37:F37)</f>
        <v>20</v>
      </c>
      <c r="D37" s="58">
        <v>19</v>
      </c>
      <c r="E37" s="58">
        <v>0</v>
      </c>
      <c r="F37" s="58">
        <v>1</v>
      </c>
      <c r="G37" s="59">
        <v>222</v>
      </c>
      <c r="H37" s="60" t="s">
        <v>17</v>
      </c>
      <c r="I37" s="61">
        <v>66</v>
      </c>
      <c r="J37" s="62">
        <f t="shared" ref="J37:J47" si="9">SUM(D37*3+E37)</f>
        <v>57</v>
      </c>
    </row>
    <row r="38" spans="1:10" ht="15.75">
      <c r="A38" s="111" t="s">
        <v>1</v>
      </c>
      <c r="B38" s="46" t="s">
        <v>31</v>
      </c>
      <c r="C38" s="47">
        <f t="shared" si="8"/>
        <v>20</v>
      </c>
      <c r="D38" s="47">
        <v>18</v>
      </c>
      <c r="E38" s="47">
        <v>0</v>
      </c>
      <c r="F38" s="47">
        <v>2</v>
      </c>
      <c r="G38" s="45">
        <v>234</v>
      </c>
      <c r="H38" s="50" t="s">
        <v>17</v>
      </c>
      <c r="I38" s="51">
        <v>63</v>
      </c>
      <c r="J38" s="55">
        <f t="shared" si="9"/>
        <v>54</v>
      </c>
    </row>
    <row r="39" spans="1:10" ht="15.75">
      <c r="A39" s="111" t="s">
        <v>2</v>
      </c>
      <c r="B39" s="46" t="s">
        <v>25</v>
      </c>
      <c r="C39" s="47">
        <f t="shared" si="8"/>
        <v>20</v>
      </c>
      <c r="D39" s="47">
        <v>17</v>
      </c>
      <c r="E39" s="47">
        <v>0</v>
      </c>
      <c r="F39" s="47">
        <v>3</v>
      </c>
      <c r="G39" s="45">
        <v>313</v>
      </c>
      <c r="H39" s="50" t="s">
        <v>17</v>
      </c>
      <c r="I39" s="51">
        <v>100</v>
      </c>
      <c r="J39" s="55">
        <f t="shared" si="9"/>
        <v>51</v>
      </c>
    </row>
    <row r="40" spans="1:10" ht="15.75">
      <c r="A40" s="111" t="s">
        <v>3</v>
      </c>
      <c r="B40" s="46" t="s">
        <v>32</v>
      </c>
      <c r="C40" s="47">
        <f t="shared" si="8"/>
        <v>20</v>
      </c>
      <c r="D40" s="47">
        <v>13</v>
      </c>
      <c r="E40" s="47">
        <v>1</v>
      </c>
      <c r="F40" s="47">
        <v>6</v>
      </c>
      <c r="G40" s="45">
        <v>184</v>
      </c>
      <c r="H40" s="50" t="s">
        <v>17</v>
      </c>
      <c r="I40" s="51">
        <v>85</v>
      </c>
      <c r="J40" s="55">
        <f t="shared" si="9"/>
        <v>40</v>
      </c>
    </row>
    <row r="41" spans="1:10" ht="15.75">
      <c r="A41" s="111" t="s">
        <v>4</v>
      </c>
      <c r="B41" s="46" t="s">
        <v>29</v>
      </c>
      <c r="C41" s="47">
        <f t="shared" si="8"/>
        <v>20</v>
      </c>
      <c r="D41" s="47">
        <v>11</v>
      </c>
      <c r="E41" s="47">
        <v>0</v>
      </c>
      <c r="F41" s="47">
        <v>9</v>
      </c>
      <c r="G41" s="45">
        <v>213</v>
      </c>
      <c r="H41" s="50" t="s">
        <v>17</v>
      </c>
      <c r="I41" s="51">
        <v>196</v>
      </c>
      <c r="J41" s="55">
        <f t="shared" si="9"/>
        <v>33</v>
      </c>
    </row>
    <row r="42" spans="1:10" ht="15.75">
      <c r="A42" s="111" t="s">
        <v>5</v>
      </c>
      <c r="B42" s="46" t="s">
        <v>30</v>
      </c>
      <c r="C42" s="47">
        <f t="shared" si="8"/>
        <v>20</v>
      </c>
      <c r="D42" s="47">
        <v>7</v>
      </c>
      <c r="E42" s="47">
        <v>1</v>
      </c>
      <c r="F42" s="47">
        <v>12</v>
      </c>
      <c r="G42" s="45">
        <v>142</v>
      </c>
      <c r="H42" s="50" t="s">
        <v>17</v>
      </c>
      <c r="I42" s="51">
        <v>170</v>
      </c>
      <c r="J42" s="55">
        <f t="shared" si="9"/>
        <v>22</v>
      </c>
    </row>
    <row r="43" spans="1:10" ht="15.75">
      <c r="A43" s="111" t="s">
        <v>6</v>
      </c>
      <c r="B43" s="46" t="s">
        <v>48</v>
      </c>
      <c r="C43" s="47">
        <f t="shared" si="8"/>
        <v>20</v>
      </c>
      <c r="D43" s="47">
        <v>6</v>
      </c>
      <c r="E43" s="47">
        <v>2</v>
      </c>
      <c r="F43" s="47">
        <v>12</v>
      </c>
      <c r="G43" s="45">
        <v>74</v>
      </c>
      <c r="H43" s="50" t="s">
        <v>17</v>
      </c>
      <c r="I43" s="51">
        <v>174</v>
      </c>
      <c r="J43" s="55">
        <f t="shared" si="9"/>
        <v>20</v>
      </c>
    </row>
    <row r="44" spans="1:10" ht="15.75">
      <c r="A44" s="111" t="s">
        <v>7</v>
      </c>
      <c r="B44" s="46" t="s">
        <v>26</v>
      </c>
      <c r="C44" s="47">
        <f t="shared" si="8"/>
        <v>20</v>
      </c>
      <c r="D44" s="47">
        <v>6</v>
      </c>
      <c r="E44" s="47">
        <v>1</v>
      </c>
      <c r="F44" s="47">
        <v>13</v>
      </c>
      <c r="G44" s="45">
        <v>102</v>
      </c>
      <c r="H44" s="50" t="s">
        <v>17</v>
      </c>
      <c r="I44" s="51">
        <v>174</v>
      </c>
      <c r="J44" s="55">
        <f t="shared" si="9"/>
        <v>19</v>
      </c>
    </row>
    <row r="45" spans="1:10" ht="15.75">
      <c r="A45" s="111" t="s">
        <v>8</v>
      </c>
      <c r="B45" s="46" t="s">
        <v>45</v>
      </c>
      <c r="C45" s="47">
        <f t="shared" si="8"/>
        <v>20</v>
      </c>
      <c r="D45" s="47">
        <v>5</v>
      </c>
      <c r="E45" s="47">
        <v>0</v>
      </c>
      <c r="F45" s="47">
        <v>15</v>
      </c>
      <c r="G45" s="45">
        <v>109</v>
      </c>
      <c r="H45" s="50" t="s">
        <v>17</v>
      </c>
      <c r="I45" s="51">
        <v>210</v>
      </c>
      <c r="J45" s="55">
        <f t="shared" si="9"/>
        <v>15</v>
      </c>
    </row>
    <row r="46" spans="1:10" ht="15.75">
      <c r="A46" s="111" t="s">
        <v>83</v>
      </c>
      <c r="B46" s="46" t="s">
        <v>33</v>
      </c>
      <c r="C46" s="47">
        <f t="shared" si="8"/>
        <v>20</v>
      </c>
      <c r="D46" s="47">
        <v>4</v>
      </c>
      <c r="E46" s="47">
        <v>1</v>
      </c>
      <c r="F46" s="47">
        <v>15</v>
      </c>
      <c r="G46" s="45">
        <v>91</v>
      </c>
      <c r="H46" s="50" t="s">
        <v>17</v>
      </c>
      <c r="I46" s="51">
        <v>265</v>
      </c>
      <c r="J46" s="55">
        <f t="shared" si="9"/>
        <v>13</v>
      </c>
    </row>
    <row r="47" spans="1:10" ht="15.75">
      <c r="A47" s="112" t="s">
        <v>84</v>
      </c>
      <c r="B47" s="48" t="s">
        <v>42</v>
      </c>
      <c r="C47" s="49">
        <f t="shared" si="8"/>
        <v>20</v>
      </c>
      <c r="D47" s="49">
        <v>0</v>
      </c>
      <c r="E47" s="49">
        <v>2</v>
      </c>
      <c r="F47" s="49">
        <v>18</v>
      </c>
      <c r="G47" s="52">
        <v>61</v>
      </c>
      <c r="H47" s="53" t="s">
        <v>17</v>
      </c>
      <c r="I47" s="54">
        <v>242</v>
      </c>
      <c r="J47" s="56">
        <f t="shared" si="9"/>
        <v>2</v>
      </c>
    </row>
    <row r="63" s="42" customFormat="1" ht="11.25"/>
  </sheetData>
  <sortState ref="A26:J34">
    <sortCondition ref="A34"/>
  </sortState>
  <pageMargins left="1.5748031496062993" right="0" top="0.78740157480314965" bottom="0.59055118110236227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/>
  </sheetViews>
  <sheetFormatPr defaultRowHeight="15"/>
  <cols>
    <col min="1" max="1" width="4.7109375" customWidth="1"/>
    <col min="2" max="2" width="30.7109375" customWidth="1"/>
    <col min="3" max="6" width="3.7109375" customWidth="1"/>
    <col min="7" max="7" width="5.7109375" customWidth="1"/>
    <col min="8" max="8" width="1.7109375" customWidth="1"/>
    <col min="9" max="10" width="4.7109375" customWidth="1"/>
  </cols>
  <sheetData>
    <row r="1" spans="1:10" ht="24.75">
      <c r="A1" s="204" t="s">
        <v>137</v>
      </c>
      <c r="B1" s="205"/>
      <c r="C1" s="198" t="s">
        <v>18</v>
      </c>
      <c r="D1" s="198" t="s">
        <v>19</v>
      </c>
      <c r="E1" s="198" t="s">
        <v>72</v>
      </c>
      <c r="F1" s="198" t="s">
        <v>22</v>
      </c>
      <c r="G1" s="200"/>
      <c r="H1" s="201" t="s">
        <v>23</v>
      </c>
      <c r="I1" s="202"/>
      <c r="J1" s="203" t="s">
        <v>24</v>
      </c>
    </row>
    <row r="2" spans="1:10" ht="15.75">
      <c r="A2" s="91" t="s">
        <v>0</v>
      </c>
      <c r="B2" s="63" t="s">
        <v>25</v>
      </c>
      <c r="C2" s="58">
        <f t="shared" ref="C2:C10" si="0">SUM(D2:F2)</f>
        <v>4</v>
      </c>
      <c r="D2" s="58">
        <v>4</v>
      </c>
      <c r="E2" s="58">
        <v>0</v>
      </c>
      <c r="F2" s="58">
        <v>0</v>
      </c>
      <c r="G2" s="59">
        <v>47</v>
      </c>
      <c r="H2" s="60" t="s">
        <v>17</v>
      </c>
      <c r="I2" s="61">
        <v>18</v>
      </c>
      <c r="J2" s="62">
        <f t="shared" ref="J2:J10" si="1">SUM(D2*3+E2)</f>
        <v>12</v>
      </c>
    </row>
    <row r="3" spans="1:10" ht="15.75">
      <c r="A3" s="92" t="s">
        <v>1</v>
      </c>
      <c r="B3" s="46" t="s">
        <v>12</v>
      </c>
      <c r="C3" s="47">
        <f>SUM(D3:F3)</f>
        <v>4</v>
      </c>
      <c r="D3" s="47">
        <v>2</v>
      </c>
      <c r="E3" s="47">
        <v>0</v>
      </c>
      <c r="F3" s="47">
        <v>2</v>
      </c>
      <c r="G3" s="45">
        <v>49</v>
      </c>
      <c r="H3" s="50" t="s">
        <v>17</v>
      </c>
      <c r="I3" s="51">
        <v>48</v>
      </c>
      <c r="J3" s="55">
        <f>SUM(D3*3+E3)</f>
        <v>6</v>
      </c>
    </row>
    <row r="4" spans="1:10" ht="15.75">
      <c r="A4" s="92" t="s">
        <v>2</v>
      </c>
      <c r="B4" s="46" t="s">
        <v>37</v>
      </c>
      <c r="C4" s="47">
        <f>SUM(D4:F4)</f>
        <v>4</v>
      </c>
      <c r="D4" s="47">
        <v>1</v>
      </c>
      <c r="E4" s="47">
        <v>0</v>
      </c>
      <c r="F4" s="47">
        <v>3</v>
      </c>
      <c r="G4" s="45">
        <v>26</v>
      </c>
      <c r="H4" s="50" t="s">
        <v>17</v>
      </c>
      <c r="I4" s="51">
        <v>38</v>
      </c>
      <c r="J4" s="55">
        <f>SUM(D4*3+E4)</f>
        <v>3</v>
      </c>
    </row>
    <row r="5" spans="1:10" ht="15.75">
      <c r="A5" s="92" t="s">
        <v>3</v>
      </c>
      <c r="B5" s="46" t="s">
        <v>28</v>
      </c>
      <c r="C5" s="47">
        <f>SUM(D5:F5)</f>
        <v>4</v>
      </c>
      <c r="D5" s="47">
        <v>1</v>
      </c>
      <c r="E5" s="47">
        <v>0</v>
      </c>
      <c r="F5" s="47">
        <v>3</v>
      </c>
      <c r="G5" s="45">
        <v>39</v>
      </c>
      <c r="H5" s="50" t="s">
        <v>17</v>
      </c>
      <c r="I5" s="51">
        <v>57</v>
      </c>
      <c r="J5" s="55">
        <f>SUM(D5*3+E5)</f>
        <v>3</v>
      </c>
    </row>
    <row r="6" spans="1:10" ht="15.75">
      <c r="A6" s="92" t="s">
        <v>4</v>
      </c>
      <c r="B6" s="46" t="s">
        <v>9</v>
      </c>
      <c r="C6" s="47">
        <f>SUM(D6:F6)</f>
        <v>2</v>
      </c>
      <c r="D6" s="47">
        <v>2</v>
      </c>
      <c r="E6" s="47">
        <v>0</v>
      </c>
      <c r="F6" s="47">
        <v>0</v>
      </c>
      <c r="G6" s="45">
        <v>36</v>
      </c>
      <c r="H6" s="50" t="s">
        <v>17</v>
      </c>
      <c r="I6" s="51">
        <v>11</v>
      </c>
      <c r="J6" s="55">
        <f>SUM(D6*3+E6)</f>
        <v>6</v>
      </c>
    </row>
    <row r="7" spans="1:10" ht="15.75">
      <c r="A7" s="92" t="s">
        <v>5</v>
      </c>
      <c r="B7" s="46" t="s">
        <v>29</v>
      </c>
      <c r="C7" s="47">
        <f t="shared" ref="C7" si="2">SUM(D7:F7)</f>
        <v>2</v>
      </c>
      <c r="D7" s="47">
        <v>0</v>
      </c>
      <c r="E7" s="47">
        <v>0</v>
      </c>
      <c r="F7" s="47">
        <v>2</v>
      </c>
      <c r="G7" s="45">
        <v>11</v>
      </c>
      <c r="H7" s="50" t="s">
        <v>17</v>
      </c>
      <c r="I7" s="51">
        <v>36</v>
      </c>
      <c r="J7" s="55">
        <f t="shared" ref="J7" si="3">SUM(D7*3+E7)</f>
        <v>0</v>
      </c>
    </row>
    <row r="8" spans="1:10" ht="15.75">
      <c r="A8" s="92" t="s">
        <v>6</v>
      </c>
      <c r="B8" s="46" t="s">
        <v>11</v>
      </c>
      <c r="C8" s="47">
        <f t="shared" si="0"/>
        <v>2</v>
      </c>
      <c r="D8" s="47">
        <v>2</v>
      </c>
      <c r="E8" s="47">
        <v>0</v>
      </c>
      <c r="F8" s="47">
        <v>0</v>
      </c>
      <c r="G8" s="45">
        <v>17</v>
      </c>
      <c r="H8" s="50" t="s">
        <v>17</v>
      </c>
      <c r="I8" s="51">
        <v>7</v>
      </c>
      <c r="J8" s="55">
        <f t="shared" si="1"/>
        <v>6</v>
      </c>
    </row>
    <row r="9" spans="1:10" ht="15.75">
      <c r="A9" s="92" t="s">
        <v>7</v>
      </c>
      <c r="B9" s="46" t="s">
        <v>31</v>
      </c>
      <c r="C9" s="47">
        <f t="shared" si="0"/>
        <v>2</v>
      </c>
      <c r="D9" s="47">
        <v>0</v>
      </c>
      <c r="E9" s="47">
        <v>0</v>
      </c>
      <c r="F9" s="47">
        <v>2</v>
      </c>
      <c r="G9" s="45">
        <v>7</v>
      </c>
      <c r="H9" s="50" t="s">
        <v>17</v>
      </c>
      <c r="I9" s="51">
        <v>17</v>
      </c>
      <c r="J9" s="55">
        <f t="shared" si="1"/>
        <v>0</v>
      </c>
    </row>
    <row r="10" spans="1:10" ht="15.75">
      <c r="A10" s="92" t="s">
        <v>8</v>
      </c>
      <c r="B10" s="46" t="s">
        <v>10</v>
      </c>
      <c r="C10" s="47">
        <f t="shared" si="0"/>
        <v>2</v>
      </c>
      <c r="D10" s="47">
        <v>1</v>
      </c>
      <c r="E10" s="47">
        <v>0</v>
      </c>
      <c r="F10" s="47">
        <v>1</v>
      </c>
      <c r="G10" s="45">
        <v>29</v>
      </c>
      <c r="H10" s="50" t="s">
        <v>17</v>
      </c>
      <c r="I10" s="51">
        <v>18</v>
      </c>
      <c r="J10" s="55">
        <f t="shared" si="1"/>
        <v>3</v>
      </c>
    </row>
    <row r="11" spans="1:10" ht="15.75">
      <c r="A11" s="92" t="s">
        <v>83</v>
      </c>
      <c r="B11" s="46" t="s">
        <v>48</v>
      </c>
      <c r="C11" s="47">
        <f t="shared" ref="C11:C18" si="4">SUM(D11:F11)</f>
        <v>2</v>
      </c>
      <c r="D11" s="47">
        <v>1</v>
      </c>
      <c r="E11" s="47">
        <v>0</v>
      </c>
      <c r="F11" s="47">
        <v>1</v>
      </c>
      <c r="G11" s="45">
        <v>18</v>
      </c>
      <c r="H11" s="50" t="s">
        <v>17</v>
      </c>
      <c r="I11" s="51">
        <v>29</v>
      </c>
      <c r="J11" s="55">
        <f t="shared" ref="J11:J18" si="5">SUM(D11*3+E11)</f>
        <v>3</v>
      </c>
    </row>
    <row r="12" spans="1:10" ht="15.75">
      <c r="A12" s="92" t="s">
        <v>84</v>
      </c>
      <c r="B12" s="46" t="s">
        <v>74</v>
      </c>
      <c r="C12" s="47">
        <f t="shared" si="4"/>
        <v>2</v>
      </c>
      <c r="D12" s="47">
        <v>2</v>
      </c>
      <c r="E12" s="47">
        <v>0</v>
      </c>
      <c r="F12" s="47">
        <v>0</v>
      </c>
      <c r="G12" s="45">
        <v>40</v>
      </c>
      <c r="H12" s="50" t="s">
        <v>17</v>
      </c>
      <c r="I12" s="51">
        <v>10</v>
      </c>
      <c r="J12" s="55">
        <f t="shared" si="5"/>
        <v>6</v>
      </c>
    </row>
    <row r="13" spans="1:10" ht="15.75">
      <c r="A13" s="92" t="s">
        <v>85</v>
      </c>
      <c r="B13" s="46" t="s">
        <v>32</v>
      </c>
      <c r="C13" s="47">
        <f t="shared" si="4"/>
        <v>2</v>
      </c>
      <c r="D13" s="47">
        <v>0</v>
      </c>
      <c r="E13" s="47">
        <v>0</v>
      </c>
      <c r="F13" s="47">
        <v>2</v>
      </c>
      <c r="G13" s="45">
        <v>10</v>
      </c>
      <c r="H13" s="50" t="s">
        <v>17</v>
      </c>
      <c r="I13" s="51">
        <v>40</v>
      </c>
      <c r="J13" s="55">
        <f t="shared" si="5"/>
        <v>0</v>
      </c>
    </row>
    <row r="14" spans="1:10" ht="15.75">
      <c r="A14" s="92" t="s">
        <v>86</v>
      </c>
      <c r="B14" s="46" t="s">
        <v>95</v>
      </c>
      <c r="C14" s="47">
        <f t="shared" si="4"/>
        <v>2</v>
      </c>
      <c r="D14" s="47">
        <v>2</v>
      </c>
      <c r="E14" s="47">
        <v>0</v>
      </c>
      <c r="F14" s="47">
        <v>0</v>
      </c>
      <c r="G14" s="45">
        <v>21</v>
      </c>
      <c r="H14" s="50" t="s">
        <v>17</v>
      </c>
      <c r="I14" s="51">
        <v>5</v>
      </c>
      <c r="J14" s="55">
        <f t="shared" si="5"/>
        <v>6</v>
      </c>
    </row>
    <row r="15" spans="1:10" ht="15.75">
      <c r="A15" s="92" t="s">
        <v>87</v>
      </c>
      <c r="B15" s="46" t="s">
        <v>33</v>
      </c>
      <c r="C15" s="47">
        <f t="shared" si="4"/>
        <v>2</v>
      </c>
      <c r="D15" s="47">
        <v>0</v>
      </c>
      <c r="E15" s="47">
        <v>0</v>
      </c>
      <c r="F15" s="47">
        <v>2</v>
      </c>
      <c r="G15" s="45">
        <v>5</v>
      </c>
      <c r="H15" s="50" t="s">
        <v>17</v>
      </c>
      <c r="I15" s="51">
        <v>21</v>
      </c>
      <c r="J15" s="55">
        <f t="shared" si="5"/>
        <v>0</v>
      </c>
    </row>
    <row r="16" spans="1:10" ht="15.75">
      <c r="A16" s="92" t="s">
        <v>88</v>
      </c>
      <c r="B16" s="46" t="s">
        <v>43</v>
      </c>
      <c r="C16" s="47">
        <f t="shared" si="4"/>
        <v>2</v>
      </c>
      <c r="D16" s="47">
        <v>2</v>
      </c>
      <c r="E16" s="47">
        <v>0</v>
      </c>
      <c r="F16" s="47">
        <v>0</v>
      </c>
      <c r="G16" s="45">
        <v>36</v>
      </c>
      <c r="H16" s="50" t="s">
        <v>17</v>
      </c>
      <c r="I16" s="51">
        <v>9</v>
      </c>
      <c r="J16" s="55">
        <f t="shared" si="5"/>
        <v>6</v>
      </c>
    </row>
    <row r="17" spans="1:10" ht="15.75">
      <c r="A17" s="92" t="s">
        <v>89</v>
      </c>
      <c r="B17" s="46" t="s">
        <v>26</v>
      </c>
      <c r="C17" s="47">
        <f t="shared" si="4"/>
        <v>2</v>
      </c>
      <c r="D17" s="47">
        <v>0</v>
      </c>
      <c r="E17" s="47">
        <v>0</v>
      </c>
      <c r="F17" s="47">
        <v>2</v>
      </c>
      <c r="G17" s="45">
        <v>9</v>
      </c>
      <c r="H17" s="50" t="s">
        <v>17</v>
      </c>
      <c r="I17" s="51">
        <v>36</v>
      </c>
      <c r="J17" s="55">
        <f t="shared" si="5"/>
        <v>0</v>
      </c>
    </row>
    <row r="18" spans="1:10" ht="15.75">
      <c r="A18" s="93" t="s">
        <v>90</v>
      </c>
      <c r="B18" s="48" t="s">
        <v>15</v>
      </c>
      <c r="C18" s="49">
        <f t="shared" si="4"/>
        <v>0</v>
      </c>
      <c r="D18" s="49">
        <v>0</v>
      </c>
      <c r="E18" s="49">
        <v>0</v>
      </c>
      <c r="F18" s="49">
        <v>0</v>
      </c>
      <c r="G18" s="52">
        <v>0</v>
      </c>
      <c r="H18" s="53" t="s">
        <v>17</v>
      </c>
      <c r="I18" s="54">
        <v>0</v>
      </c>
      <c r="J18" s="56">
        <f t="shared" si="5"/>
        <v>0</v>
      </c>
    </row>
    <row r="19" spans="1:10">
      <c r="D19" s="113"/>
      <c r="E19" s="113"/>
      <c r="F19" s="113"/>
      <c r="G19" s="113"/>
      <c r="H19" s="113"/>
      <c r="I19" s="114"/>
      <c r="J19" s="113"/>
    </row>
    <row r="22" spans="1:10" ht="24.75">
      <c r="A22" s="204" t="s">
        <v>138</v>
      </c>
      <c r="B22" s="205"/>
      <c r="C22" s="198" t="s">
        <v>18</v>
      </c>
      <c r="D22" s="198" t="s">
        <v>19</v>
      </c>
      <c r="E22" s="198" t="s">
        <v>72</v>
      </c>
      <c r="F22" s="198" t="s">
        <v>22</v>
      </c>
      <c r="G22" s="200"/>
      <c r="H22" s="201" t="s">
        <v>23</v>
      </c>
      <c r="I22" s="202"/>
      <c r="J22" s="203" t="s">
        <v>24</v>
      </c>
    </row>
    <row r="23" spans="1:10" ht="15.75">
      <c r="A23" s="91" t="s">
        <v>0</v>
      </c>
      <c r="B23" s="63" t="s">
        <v>12</v>
      </c>
      <c r="C23" s="58">
        <f t="shared" ref="C23:C31" si="6">SUM(D23:F23)</f>
        <v>16</v>
      </c>
      <c r="D23" s="58">
        <v>14</v>
      </c>
      <c r="E23" s="58">
        <v>1</v>
      </c>
      <c r="F23" s="58">
        <v>1</v>
      </c>
      <c r="G23" s="59">
        <v>243</v>
      </c>
      <c r="H23" s="60" t="s">
        <v>17</v>
      </c>
      <c r="I23" s="61">
        <v>102</v>
      </c>
      <c r="J23" s="62">
        <f t="shared" ref="J23:J31" si="7">SUM(D23*3+E23)</f>
        <v>43</v>
      </c>
    </row>
    <row r="24" spans="1:10" ht="15.75">
      <c r="A24" s="92" t="s">
        <v>1</v>
      </c>
      <c r="B24" s="46" t="s">
        <v>37</v>
      </c>
      <c r="C24" s="47">
        <f t="shared" si="6"/>
        <v>16</v>
      </c>
      <c r="D24" s="47">
        <v>13</v>
      </c>
      <c r="E24" s="47">
        <v>1</v>
      </c>
      <c r="F24" s="47">
        <v>2</v>
      </c>
      <c r="G24" s="45">
        <v>217</v>
      </c>
      <c r="H24" s="50" t="s">
        <v>17</v>
      </c>
      <c r="I24" s="51">
        <v>104</v>
      </c>
      <c r="J24" s="55">
        <f t="shared" si="7"/>
        <v>40</v>
      </c>
    </row>
    <row r="25" spans="1:10" ht="15.75">
      <c r="A25" s="92" t="s">
        <v>2</v>
      </c>
      <c r="B25" s="46" t="s">
        <v>9</v>
      </c>
      <c r="C25" s="47">
        <f t="shared" si="6"/>
        <v>16</v>
      </c>
      <c r="D25" s="47">
        <v>11</v>
      </c>
      <c r="E25" s="47">
        <v>0</v>
      </c>
      <c r="F25" s="47">
        <v>5</v>
      </c>
      <c r="G25" s="45">
        <v>208</v>
      </c>
      <c r="H25" s="50" t="s">
        <v>17</v>
      </c>
      <c r="I25" s="51">
        <v>103</v>
      </c>
      <c r="J25" s="55">
        <f t="shared" si="7"/>
        <v>33</v>
      </c>
    </row>
    <row r="26" spans="1:10" ht="15.75">
      <c r="A26" s="92" t="s">
        <v>3</v>
      </c>
      <c r="B26" s="46" t="s">
        <v>11</v>
      </c>
      <c r="C26" s="47">
        <f t="shared" si="6"/>
        <v>16</v>
      </c>
      <c r="D26" s="47">
        <v>10</v>
      </c>
      <c r="E26" s="47">
        <v>1</v>
      </c>
      <c r="F26" s="47">
        <v>5</v>
      </c>
      <c r="G26" s="45">
        <v>208</v>
      </c>
      <c r="H26" s="50" t="s">
        <v>17</v>
      </c>
      <c r="I26" s="51">
        <v>126</v>
      </c>
      <c r="J26" s="55">
        <f t="shared" si="7"/>
        <v>31</v>
      </c>
    </row>
    <row r="27" spans="1:10" ht="15.75">
      <c r="A27" s="92" t="s">
        <v>4</v>
      </c>
      <c r="B27" s="46" t="s">
        <v>10</v>
      </c>
      <c r="C27" s="47">
        <f t="shared" si="6"/>
        <v>16</v>
      </c>
      <c r="D27" s="47">
        <v>8</v>
      </c>
      <c r="E27" s="47">
        <v>1</v>
      </c>
      <c r="F27" s="47">
        <v>7</v>
      </c>
      <c r="G27" s="45">
        <v>178</v>
      </c>
      <c r="H27" s="50" t="s">
        <v>17</v>
      </c>
      <c r="I27" s="51">
        <v>163</v>
      </c>
      <c r="J27" s="55">
        <f t="shared" si="7"/>
        <v>25</v>
      </c>
    </row>
    <row r="28" spans="1:10" ht="15.75">
      <c r="A28" s="92" t="s">
        <v>5</v>
      </c>
      <c r="B28" s="46" t="s">
        <v>74</v>
      </c>
      <c r="C28" s="47">
        <f t="shared" si="6"/>
        <v>16</v>
      </c>
      <c r="D28" s="47">
        <v>6</v>
      </c>
      <c r="E28" s="47">
        <v>0</v>
      </c>
      <c r="F28" s="47">
        <v>10</v>
      </c>
      <c r="G28" s="45">
        <v>123</v>
      </c>
      <c r="H28" s="50" t="s">
        <v>17</v>
      </c>
      <c r="I28" s="51">
        <v>138</v>
      </c>
      <c r="J28" s="55">
        <f t="shared" si="7"/>
        <v>18</v>
      </c>
    </row>
    <row r="29" spans="1:10" ht="15.75">
      <c r="A29" s="92" t="s">
        <v>6</v>
      </c>
      <c r="B29" s="46" t="s">
        <v>77</v>
      </c>
      <c r="C29" s="47">
        <f t="shared" si="6"/>
        <v>16</v>
      </c>
      <c r="D29" s="47">
        <v>6</v>
      </c>
      <c r="E29" s="47">
        <v>0</v>
      </c>
      <c r="F29" s="47">
        <v>10</v>
      </c>
      <c r="G29" s="45">
        <v>100</v>
      </c>
      <c r="H29" s="50" t="s">
        <v>17</v>
      </c>
      <c r="I29" s="51">
        <v>159</v>
      </c>
      <c r="J29" s="55">
        <f t="shared" si="7"/>
        <v>18</v>
      </c>
    </row>
    <row r="30" spans="1:10" ht="15.75">
      <c r="A30" s="92" t="s">
        <v>7</v>
      </c>
      <c r="B30" s="46" t="s">
        <v>43</v>
      </c>
      <c r="C30" s="47">
        <f t="shared" si="6"/>
        <v>16</v>
      </c>
      <c r="D30" s="47">
        <v>1</v>
      </c>
      <c r="E30" s="47">
        <v>0</v>
      </c>
      <c r="F30" s="47">
        <v>15</v>
      </c>
      <c r="G30" s="45">
        <v>49</v>
      </c>
      <c r="H30" s="50" t="s">
        <v>17</v>
      </c>
      <c r="I30" s="51">
        <v>236</v>
      </c>
      <c r="J30" s="55">
        <f t="shared" si="7"/>
        <v>3</v>
      </c>
    </row>
    <row r="31" spans="1:10" ht="15.75">
      <c r="A31" s="93" t="s">
        <v>8</v>
      </c>
      <c r="B31" s="48" t="s">
        <v>15</v>
      </c>
      <c r="C31" s="49">
        <f t="shared" si="6"/>
        <v>16</v>
      </c>
      <c r="D31" s="49">
        <v>1</v>
      </c>
      <c r="E31" s="49">
        <v>0</v>
      </c>
      <c r="F31" s="49">
        <v>15</v>
      </c>
      <c r="G31" s="52">
        <v>54</v>
      </c>
      <c r="H31" s="53" t="s">
        <v>17</v>
      </c>
      <c r="I31" s="54">
        <v>249</v>
      </c>
      <c r="J31" s="56">
        <f t="shared" si="7"/>
        <v>3</v>
      </c>
    </row>
    <row r="32" spans="1:10">
      <c r="A32" s="42"/>
      <c r="B32" s="42"/>
      <c r="C32" s="42"/>
      <c r="D32" s="42"/>
      <c r="E32" s="42"/>
      <c r="F32" s="42"/>
      <c r="G32" s="42"/>
      <c r="H32" s="42"/>
      <c r="I32" s="42"/>
      <c r="J32" s="42"/>
    </row>
    <row r="33" spans="1:10" ht="24.75">
      <c r="A33" s="204" t="s">
        <v>139</v>
      </c>
      <c r="B33" s="205"/>
      <c r="C33" s="198" t="s">
        <v>18</v>
      </c>
      <c r="D33" s="198" t="s">
        <v>19</v>
      </c>
      <c r="E33" s="198" t="s">
        <v>72</v>
      </c>
      <c r="F33" s="198" t="s">
        <v>22</v>
      </c>
      <c r="G33" s="200"/>
      <c r="H33" s="201" t="s">
        <v>23</v>
      </c>
      <c r="I33" s="202"/>
      <c r="J33" s="203" t="s">
        <v>24</v>
      </c>
    </row>
    <row r="34" spans="1:10" ht="15.75">
      <c r="A34" s="91" t="s">
        <v>0</v>
      </c>
      <c r="B34" s="63" t="s">
        <v>76</v>
      </c>
      <c r="C34" s="58">
        <f t="shared" ref="C34:C41" si="8">SUM(D34:F34)</f>
        <v>14</v>
      </c>
      <c r="D34" s="58">
        <v>14</v>
      </c>
      <c r="E34" s="58">
        <v>0</v>
      </c>
      <c r="F34" s="58">
        <v>0</v>
      </c>
      <c r="G34" s="59">
        <v>177</v>
      </c>
      <c r="H34" s="60" t="s">
        <v>17</v>
      </c>
      <c r="I34" s="61">
        <v>30</v>
      </c>
      <c r="J34" s="62">
        <f t="shared" ref="J34:J41" si="9">SUM(D34*3+E34)</f>
        <v>42</v>
      </c>
    </row>
    <row r="35" spans="1:10" ht="15.75">
      <c r="A35" s="92" t="s">
        <v>1</v>
      </c>
      <c r="B35" s="46" t="s">
        <v>28</v>
      </c>
      <c r="C35" s="47">
        <f t="shared" si="8"/>
        <v>14</v>
      </c>
      <c r="D35" s="47">
        <v>12</v>
      </c>
      <c r="E35" s="47">
        <v>0</v>
      </c>
      <c r="F35" s="47">
        <v>2</v>
      </c>
      <c r="G35" s="45">
        <v>230</v>
      </c>
      <c r="H35" s="50" t="s">
        <v>17</v>
      </c>
      <c r="I35" s="51">
        <v>68</v>
      </c>
      <c r="J35" s="55">
        <f t="shared" si="9"/>
        <v>36</v>
      </c>
    </row>
    <row r="36" spans="1:10" ht="15.75">
      <c r="A36" s="92" t="s">
        <v>2</v>
      </c>
      <c r="B36" s="46" t="s">
        <v>29</v>
      </c>
      <c r="C36" s="47">
        <f t="shared" si="8"/>
        <v>14</v>
      </c>
      <c r="D36" s="47">
        <v>8</v>
      </c>
      <c r="E36" s="47">
        <v>0</v>
      </c>
      <c r="F36" s="47">
        <v>6</v>
      </c>
      <c r="G36" s="45">
        <v>158</v>
      </c>
      <c r="H36" s="50" t="s">
        <v>17</v>
      </c>
      <c r="I36" s="51">
        <v>145</v>
      </c>
      <c r="J36" s="55">
        <f t="shared" si="9"/>
        <v>24</v>
      </c>
    </row>
    <row r="37" spans="1:10" ht="15.75">
      <c r="A37" s="92" t="s">
        <v>3</v>
      </c>
      <c r="B37" s="46" t="s">
        <v>78</v>
      </c>
      <c r="C37" s="47">
        <f t="shared" si="8"/>
        <v>14</v>
      </c>
      <c r="D37" s="47">
        <v>7</v>
      </c>
      <c r="E37" s="47">
        <v>0</v>
      </c>
      <c r="F37" s="47">
        <v>7</v>
      </c>
      <c r="G37" s="45">
        <v>71</v>
      </c>
      <c r="H37" s="50" t="s">
        <v>17</v>
      </c>
      <c r="I37" s="51">
        <v>68</v>
      </c>
      <c r="J37" s="55">
        <f t="shared" si="9"/>
        <v>21</v>
      </c>
    </row>
    <row r="38" spans="1:10" ht="15.75">
      <c r="A38" s="92" t="s">
        <v>4</v>
      </c>
      <c r="B38" s="46" t="s">
        <v>48</v>
      </c>
      <c r="C38" s="47">
        <f t="shared" si="8"/>
        <v>14</v>
      </c>
      <c r="D38" s="47">
        <v>6</v>
      </c>
      <c r="E38" s="47">
        <v>0</v>
      </c>
      <c r="F38" s="47">
        <v>8</v>
      </c>
      <c r="G38" s="45">
        <v>90</v>
      </c>
      <c r="H38" s="50" t="s">
        <v>17</v>
      </c>
      <c r="I38" s="51">
        <v>101</v>
      </c>
      <c r="J38" s="55">
        <f t="shared" si="9"/>
        <v>18</v>
      </c>
    </row>
    <row r="39" spans="1:10" ht="15.75">
      <c r="A39" s="92" t="s">
        <v>5</v>
      </c>
      <c r="B39" s="46" t="s">
        <v>32</v>
      </c>
      <c r="C39" s="47">
        <f t="shared" si="8"/>
        <v>14</v>
      </c>
      <c r="D39" s="47">
        <v>5</v>
      </c>
      <c r="E39" s="47">
        <v>0</v>
      </c>
      <c r="F39" s="47">
        <v>9</v>
      </c>
      <c r="G39" s="45">
        <v>79</v>
      </c>
      <c r="H39" s="50" t="s">
        <v>17</v>
      </c>
      <c r="I39" s="51">
        <v>159</v>
      </c>
      <c r="J39" s="55">
        <f t="shared" si="9"/>
        <v>15</v>
      </c>
    </row>
    <row r="40" spans="1:10" ht="15.75">
      <c r="A40" s="92" t="s">
        <v>6</v>
      </c>
      <c r="B40" s="46" t="s">
        <v>33</v>
      </c>
      <c r="C40" s="47">
        <f t="shared" si="8"/>
        <v>14</v>
      </c>
      <c r="D40" s="47">
        <v>3</v>
      </c>
      <c r="E40" s="47">
        <v>0</v>
      </c>
      <c r="F40" s="47">
        <v>11</v>
      </c>
      <c r="G40" s="45">
        <v>71</v>
      </c>
      <c r="H40" s="50" t="s">
        <v>17</v>
      </c>
      <c r="I40" s="51">
        <v>125</v>
      </c>
      <c r="J40" s="55">
        <f t="shared" si="9"/>
        <v>9</v>
      </c>
    </row>
    <row r="41" spans="1:10" ht="15.75">
      <c r="A41" s="93" t="s">
        <v>7</v>
      </c>
      <c r="B41" s="48" t="s">
        <v>26</v>
      </c>
      <c r="C41" s="49">
        <f t="shared" si="8"/>
        <v>14</v>
      </c>
      <c r="D41" s="49">
        <v>1</v>
      </c>
      <c r="E41" s="49">
        <v>0</v>
      </c>
      <c r="F41" s="49">
        <v>13</v>
      </c>
      <c r="G41" s="52">
        <v>29</v>
      </c>
      <c r="H41" s="53" t="s">
        <v>17</v>
      </c>
      <c r="I41" s="54">
        <v>209</v>
      </c>
      <c r="J41" s="56">
        <f t="shared" si="9"/>
        <v>3</v>
      </c>
    </row>
  </sheetData>
  <sortState ref="A3:J6">
    <sortCondition ref="A6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postupy+ sestupy</vt:lpstr>
      <vt:lpstr>1.zpravodaj</vt:lpstr>
      <vt:lpstr>OPM+III.</vt:lpstr>
      <vt:lpstr>IV.+U15</vt:lpstr>
      <vt:lpstr>U13</vt:lpstr>
      <vt:lpstr>U11</vt:lpstr>
      <vt:lpstr>U9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2019-07-02T06:29:14Z</dcterms:modified>
</cp:coreProperties>
</file>